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C5B55B27-B4C9-47B6-8459-D1D578D1EC94}" xr6:coauthVersionLast="44" xr6:coauthVersionMax="44" xr10:uidLastSave="{00000000-0000-0000-0000-000000000000}"/>
  <bookViews>
    <workbookView xWindow="-35175" yWindow="1605" windowWidth="31035" windowHeight="1561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2" i="1" l="1"/>
  <c r="AI13" i="1"/>
  <c r="AI14" i="1"/>
  <c r="AI11" i="1"/>
  <c r="AI32" i="1" l="1"/>
  <c r="AH28" i="1"/>
  <c r="AH16" i="1"/>
  <c r="AH26" i="1" s="1"/>
  <c r="AG16" i="1"/>
  <c r="AG26" i="1" s="1"/>
  <c r="AF16" i="1"/>
  <c r="AF26" i="1" s="1"/>
  <c r="E17" i="1"/>
  <c r="AE16" i="1"/>
  <c r="AE26" i="1" s="1"/>
  <c r="AD16" i="1"/>
  <c r="AD26" i="1" s="1"/>
  <c r="AC16" i="1"/>
  <c r="AC26" i="1" s="1"/>
  <c r="AB16" i="1"/>
  <c r="AB26" i="1" s="1"/>
  <c r="AA16" i="1"/>
  <c r="AA26" i="1" s="1"/>
  <c r="Z16" i="1"/>
  <c r="Z26" i="1" s="1"/>
  <c r="Y16" i="1"/>
  <c r="Y26" i="1" s="1"/>
  <c r="X16" i="1"/>
  <c r="X26" i="1" s="1"/>
  <c r="W16" i="1"/>
  <c r="W26" i="1" s="1"/>
  <c r="V16" i="1"/>
  <c r="V26" i="1" s="1"/>
  <c r="U16" i="1"/>
  <c r="U26" i="1" s="1"/>
  <c r="T16" i="1"/>
  <c r="T26" i="1" s="1"/>
  <c r="S16" i="1"/>
  <c r="S26" i="1" s="1"/>
  <c r="R16" i="1"/>
  <c r="R26" i="1" s="1"/>
  <c r="Q16" i="1"/>
  <c r="Q26" i="1" s="1"/>
  <c r="P16" i="1"/>
  <c r="P26" i="1" s="1"/>
  <c r="O16" i="1"/>
  <c r="O26" i="1" s="1"/>
  <c r="N16" i="1"/>
  <c r="N26" i="1" s="1"/>
  <c r="M16" i="1"/>
  <c r="M26" i="1" s="1"/>
  <c r="L16" i="1"/>
  <c r="L26" i="1" s="1"/>
  <c r="K16" i="1"/>
  <c r="K26" i="1" s="1"/>
  <c r="J16" i="1"/>
  <c r="J26" i="1" s="1"/>
  <c r="I16" i="1"/>
  <c r="I26" i="1" s="1"/>
  <c r="H16" i="1"/>
  <c r="H26" i="1" s="1"/>
  <c r="G16" i="1"/>
  <c r="G26" i="1" s="1"/>
  <c r="F16" i="1"/>
  <c r="F26" i="1" s="1"/>
  <c r="E16" i="1"/>
  <c r="E26" i="1" s="1"/>
  <c r="D16" i="1"/>
  <c r="D26" i="1" s="1"/>
  <c r="AI28" i="1" l="1"/>
  <c r="AI24" i="1"/>
  <c r="AI8" i="1"/>
  <c r="AI10" i="1"/>
  <c r="AI22" i="1"/>
  <c r="AI25" i="1"/>
  <c r="AI23" i="1"/>
  <c r="AI18" i="1"/>
  <c r="AI15" i="1"/>
  <c r="AI9" i="1"/>
  <c r="AI19" i="1"/>
  <c r="AI20" i="1"/>
  <c r="AI16" i="1" l="1"/>
  <c r="AI17" i="1"/>
  <c r="AI26" i="1" l="1"/>
  <c r="AI30" i="1" s="1"/>
  <c r="AI34" i="1" s="1"/>
</calcChain>
</file>

<file path=xl/sharedStrings.xml><?xml version="1.0" encoding="utf-8"?>
<sst xmlns="http://schemas.openxmlformats.org/spreadsheetml/2006/main" count="164" uniqueCount="63">
  <si>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</si>
  <si>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</si>
  <si>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</si>
  <si>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</si>
  <si>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</si>
  <si>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</si>
  <si>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</si>
  <si>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</si>
  <si>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</si>
  <si>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</si>
  <si>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</si>
  <si>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</si>
  <si>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</si>
  <si>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</si>
  <si>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</si>
  <si>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</si>
  <si>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</si>
  <si>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</si>
  <si>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</si>
  <si>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</si>
  <si>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</si>
  <si>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</si>
  <si>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</si>
  <si>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</si>
  <si>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</si>
  <si>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</si>
  <si>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</si>
  <si>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</si>
  <si>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</si>
  <si>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</si>
  <si>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</si>
  <si>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</si>
  <si>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</si>
  <si>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</si>
  <si>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</si>
  <si>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</si>
  <si>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</si>
  <si>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</si>
  <si>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</si>
  <si>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</si>
  <si>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</si>
  <si>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</si>
  <si>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</si>
  <si>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</si>
  <si>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</si>
  <si>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</si>
  <si>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</si>
  <si>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</si>
  <si>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</si>
  <si>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</si>
  <si>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</si>
  <si>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</si>
  <si>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1406</t>
  </si>
  <si>
    <t>Belpark</t>
  </si>
  <si>
    <t>1712</t>
  </si>
  <si>
    <t>Area 6 Lot 3</t>
  </si>
  <si>
    <t>1705</t>
  </si>
  <si>
    <t>Parker</t>
  </si>
  <si>
    <t>DP</t>
  </si>
  <si>
    <t>1709</t>
  </si>
  <si>
    <t>Port Royal 6B Apts</t>
  </si>
  <si>
    <t>September 2019</t>
  </si>
  <si>
    <t>Strike,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</si>
</sst>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6" xfId="0" applyFont="1" applyFill="1" applyBorder="1" applyProtection="1">
      <protection locked="0"/>
    </xf>
    <xf numFmtId="0" fontId="5" fillId="7" borderId="21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4"/>
  <sheetViews>
    <sheetView tabSelected="1" topLeftCell="A4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4"/>
      <c r="AH3" s="75" t="s">
        <v>1</v>
      </c>
      <c r="AI3" s="32"/>
      <c r="AJ3" s="73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2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5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77" t="s">
        <v>53</v>
      </c>
      <c r="C9" s="78" t="s">
        <v>33</v>
      </c>
      <c r="D9" s="57" t="s">
        <v>20</v>
      </c>
      <c r="E9" s="59"/>
      <c r="F9" s="59"/>
      <c r="G9" s="59">
        <v>8</v>
      </c>
      <c r="H9" s="59">
        <v>4</v>
      </c>
      <c r="I9" s="59">
        <v>1</v>
      </c>
      <c r="J9" s="57" t="s">
        <v>20</v>
      </c>
      <c r="K9" s="57" t="s">
        <v>20</v>
      </c>
      <c r="L9" s="59"/>
      <c r="M9" s="59">
        <v>1.5</v>
      </c>
      <c r="N9" s="59">
        <v>0.5</v>
      </c>
      <c r="O9" s="59"/>
      <c r="P9" s="59">
        <v>2</v>
      </c>
      <c r="Q9" s="57" t="s">
        <v>20</v>
      </c>
      <c r="R9" s="57" t="s">
        <v>20</v>
      </c>
      <c r="S9" s="59">
        <v>4</v>
      </c>
      <c r="T9" s="59"/>
      <c r="U9" s="59">
        <v>3</v>
      </c>
      <c r="V9" s="59">
        <v>8</v>
      </c>
      <c r="W9" s="59">
        <v>2</v>
      </c>
      <c r="X9" s="57" t="s">
        <v>20</v>
      </c>
      <c r="Y9" s="57" t="s">
        <v>20</v>
      </c>
      <c r="Z9" s="59">
        <v>1.5</v>
      </c>
      <c r="AA9" s="59"/>
      <c r="AB9" s="59"/>
      <c r="AC9" s="59">
        <v>0.5</v>
      </c>
      <c r="AD9" s="59"/>
      <c r="AE9" s="57" t="s">
        <v>20</v>
      </c>
      <c r="AF9" s="57" t="s">
        <v>20</v>
      </c>
      <c r="AG9" s="59">
        <v>0.5</v>
      </c>
      <c r="AH9" s="59"/>
      <c r="AI9" s="58">
        <f t="shared" si="0"/>
        <v>36.5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54</v>
      </c>
      <c r="B10" s="45" t="s">
        <v>55</v>
      </c>
      <c r="C10" s="46" t="s">
        <v>26</v>
      </c>
      <c r="D10" s="57" t="s">
        <v>20</v>
      </c>
      <c r="E10" s="57"/>
      <c r="F10" s="57">
        <v>10</v>
      </c>
      <c r="G10" s="57"/>
      <c r="H10" s="57">
        <v>6</v>
      </c>
      <c r="I10" s="57">
        <v>6.5</v>
      </c>
      <c r="J10" s="57" t="s">
        <v>20</v>
      </c>
      <c r="K10" s="57" t="s">
        <v>20</v>
      </c>
      <c r="L10" s="57">
        <v>9.5</v>
      </c>
      <c r="M10" s="57">
        <v>5</v>
      </c>
      <c r="N10" s="57">
        <v>2.5</v>
      </c>
      <c r="O10" s="57">
        <v>0.5</v>
      </c>
      <c r="P10" s="57">
        <v>2.5</v>
      </c>
      <c r="Q10" s="57" t="s">
        <v>20</v>
      </c>
      <c r="R10" s="57" t="s">
        <v>20</v>
      </c>
      <c r="S10" s="57">
        <v>0.5</v>
      </c>
      <c r="T10" s="57"/>
      <c r="U10" s="57"/>
      <c r="V10" s="57">
        <v>0.5</v>
      </c>
      <c r="W10" s="57">
        <v>3.5</v>
      </c>
      <c r="X10" s="57" t="s">
        <v>20</v>
      </c>
      <c r="Y10" s="57" t="s">
        <v>20</v>
      </c>
      <c r="Z10" s="57">
        <v>4.5</v>
      </c>
      <c r="AA10" s="57">
        <v>8</v>
      </c>
      <c r="AB10" s="57">
        <v>4</v>
      </c>
      <c r="AC10" s="57">
        <v>6</v>
      </c>
      <c r="AD10" s="57">
        <v>6</v>
      </c>
      <c r="AE10" s="57" t="s">
        <v>20</v>
      </c>
      <c r="AF10" s="57" t="s">
        <v>20</v>
      </c>
      <c r="AG10" s="57">
        <v>7</v>
      </c>
      <c r="AH10" s="57"/>
      <c r="AI10" s="58">
        <f t="shared" si="0"/>
        <v>82.5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4" customFormat="1" ht="12" customHeight="1" x14ac:dyDescent="0.2">
      <c r="A11" s="76" t="s">
        <v>56</v>
      </c>
      <c r="B11" s="77" t="s">
        <v>57</v>
      </c>
      <c r="C11" s="78" t="s">
        <v>58</v>
      </c>
      <c r="D11" s="57" t="s">
        <v>20</v>
      </c>
      <c r="E11" s="59"/>
      <c r="F11" s="59"/>
      <c r="G11" s="59">
        <v>0.5</v>
      </c>
      <c r="H11" s="59"/>
      <c r="I11" s="59">
        <v>1</v>
      </c>
      <c r="J11" s="57" t="s">
        <v>20</v>
      </c>
      <c r="K11" s="57" t="s">
        <v>20</v>
      </c>
      <c r="L11" s="59"/>
      <c r="M11" s="59">
        <v>1.5</v>
      </c>
      <c r="N11" s="59">
        <v>6</v>
      </c>
      <c r="O11" s="59"/>
      <c r="P11" s="59"/>
      <c r="Q11" s="57" t="s">
        <v>20</v>
      </c>
      <c r="R11" s="57" t="s">
        <v>20</v>
      </c>
      <c r="S11" s="59"/>
      <c r="T11" s="59">
        <v>4</v>
      </c>
      <c r="U11" s="59">
        <v>3</v>
      </c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16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5" customFormat="1" ht="12" customHeight="1" x14ac:dyDescent="0.2">
      <c r="A12" s="79" t="s">
        <v>59</v>
      </c>
      <c r="B12" s="80" t="s">
        <v>60</v>
      </c>
      <c r="C12" s="81" t="s">
        <v>42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>
        <v>1</v>
      </c>
      <c r="V12" s="57"/>
      <c r="W12" s="57"/>
      <c r="X12" s="57" t="s">
        <v>20</v>
      </c>
      <c r="Y12" s="57" t="s">
        <v>20</v>
      </c>
      <c r="Z12" s="57"/>
      <c r="AA12" s="57"/>
      <c r="AB12" s="57">
        <v>4.5</v>
      </c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si="0"/>
        <v>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5" customFormat="1" ht="12" customHeight="1" x14ac:dyDescent="0.2">
      <c r="A13" s="76"/>
      <c r="B13" s="77"/>
      <c r="C13" s="78"/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ht="12" customHeight="1" x14ac:dyDescent="0.2">
      <c r="A14" s="79"/>
      <c r="B14" s="80"/>
      <c r="C14" s="81"/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2" customFormat="1" ht="12" customHeight="1" x14ac:dyDescent="0.2">
      <c r="A15" s="82"/>
      <c r="B15" s="83"/>
      <c r="C15" s="84"/>
      <c r="D15" s="85" t="s">
        <v>20</v>
      </c>
      <c r="E15" s="85"/>
      <c r="F15" s="85"/>
      <c r="G15" s="85"/>
      <c r="H15" s="85"/>
      <c r="I15" s="85"/>
      <c r="J15" s="85" t="s">
        <v>20</v>
      </c>
      <c r="K15" s="85" t="s">
        <v>20</v>
      </c>
      <c r="L15" s="85"/>
      <c r="M15" s="85"/>
      <c r="N15" s="85"/>
      <c r="O15" s="85"/>
      <c r="P15" s="85"/>
      <c r="Q15" s="85" t="s">
        <v>20</v>
      </c>
      <c r="R15" s="85" t="s">
        <v>20</v>
      </c>
      <c r="S15" s="85"/>
      <c r="T15" s="85"/>
      <c r="U15" s="85"/>
      <c r="V15" s="85"/>
      <c r="W15" s="85"/>
      <c r="X15" s="85" t="s">
        <v>20</v>
      </c>
      <c r="Y15" s="85" t="s">
        <v>20</v>
      </c>
      <c r="Z15" s="85"/>
      <c r="AA15" s="85"/>
      <c r="AB15" s="85"/>
      <c r="AC15" s="85"/>
      <c r="AD15" s="85"/>
      <c r="AE15" s="85" t="s">
        <v>20</v>
      </c>
      <c r="AF15" s="85" t="s">
        <v>20</v>
      </c>
      <c r="AG15" s="85"/>
      <c r="AH15" s="85"/>
      <c r="AI15" s="86">
        <f t="shared" si="0"/>
        <v>0</v>
      </c>
      <c r="AJ15" s="8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x14ac:dyDescent="0.2">
      <c r="A16" s="11"/>
      <c r="B16" s="56" t="s">
        <v>6</v>
      </c>
      <c r="C16" s="55"/>
      <c r="D16" s="60">
        <f t="shared" ref="D16:AI16" si="1">SUM(D8:D15)</f>
        <v>0</v>
      </c>
      <c r="E16" s="60">
        <f t="shared" si="1"/>
        <v>0</v>
      </c>
      <c r="F16" s="60">
        <f t="shared" si="1"/>
        <v>10</v>
      </c>
      <c r="G16" s="60">
        <f t="shared" si="1"/>
        <v>8.5</v>
      </c>
      <c r="H16" s="60">
        <f t="shared" si="1"/>
        <v>10</v>
      </c>
      <c r="I16" s="60">
        <f t="shared" si="1"/>
        <v>8.5</v>
      </c>
      <c r="J16" s="60">
        <f t="shared" si="1"/>
        <v>0</v>
      </c>
      <c r="K16" s="60">
        <f t="shared" si="1"/>
        <v>0</v>
      </c>
      <c r="L16" s="60">
        <f t="shared" si="1"/>
        <v>9.5</v>
      </c>
      <c r="M16" s="60">
        <f t="shared" si="1"/>
        <v>8</v>
      </c>
      <c r="N16" s="60">
        <f t="shared" si="1"/>
        <v>9</v>
      </c>
      <c r="O16" s="60">
        <f t="shared" si="1"/>
        <v>0.5</v>
      </c>
      <c r="P16" s="60">
        <f t="shared" si="1"/>
        <v>4.5</v>
      </c>
      <c r="Q16" s="60">
        <f t="shared" si="1"/>
        <v>0</v>
      </c>
      <c r="R16" s="60">
        <f t="shared" si="1"/>
        <v>0</v>
      </c>
      <c r="S16" s="60">
        <f t="shared" si="1"/>
        <v>4.5</v>
      </c>
      <c r="T16" s="60">
        <f t="shared" si="1"/>
        <v>4</v>
      </c>
      <c r="U16" s="60">
        <f t="shared" si="1"/>
        <v>7</v>
      </c>
      <c r="V16" s="60">
        <f t="shared" si="1"/>
        <v>8.5</v>
      </c>
      <c r="W16" s="60">
        <f t="shared" si="1"/>
        <v>5.5</v>
      </c>
      <c r="X16" s="60">
        <f t="shared" si="1"/>
        <v>0</v>
      </c>
      <c r="Y16" s="60">
        <f t="shared" si="1"/>
        <v>0</v>
      </c>
      <c r="Z16" s="60">
        <f t="shared" si="1"/>
        <v>6</v>
      </c>
      <c r="AA16" s="60">
        <f t="shared" si="1"/>
        <v>8</v>
      </c>
      <c r="AB16" s="60">
        <f t="shared" si="1"/>
        <v>8.5</v>
      </c>
      <c r="AC16" s="60">
        <f t="shared" si="1"/>
        <v>6.5</v>
      </c>
      <c r="AD16" s="60">
        <f t="shared" si="1"/>
        <v>6</v>
      </c>
      <c r="AE16" s="60">
        <f t="shared" si="1"/>
        <v>0</v>
      </c>
      <c r="AF16" s="60">
        <f t="shared" si="1"/>
        <v>0</v>
      </c>
      <c r="AG16" s="60">
        <f t="shared" si="1"/>
        <v>7.5</v>
      </c>
      <c r="AH16" s="60">
        <f t="shared" si="1"/>
        <v>0</v>
      </c>
      <c r="AI16" s="61">
        <f t="shared" si="1"/>
        <v>140.5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2"/>
      <c r="E17" s="62">
        <f>7.5</f>
        <v>7.5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5" si="2">SUM(D17:AH17)</f>
        <v>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14</v>
      </c>
      <c r="B18" s="13"/>
      <c r="C18" s="13"/>
      <c r="D18" s="62"/>
      <c r="E18" s="62"/>
      <c r="F18" s="62"/>
      <c r="G18" s="62"/>
      <c r="H18" s="62"/>
      <c r="I18" s="62">
        <v>1</v>
      </c>
      <c r="J18" s="62"/>
      <c r="K18" s="62"/>
      <c r="L18" s="62"/>
      <c r="M18" s="62">
        <v>2</v>
      </c>
      <c r="N18" s="62"/>
      <c r="O18" s="62">
        <v>7.5</v>
      </c>
      <c r="P18" s="62"/>
      <c r="Q18" s="62"/>
      <c r="R18" s="62"/>
      <c r="S18" s="62">
        <v>5</v>
      </c>
      <c r="T18" s="62">
        <v>1.5</v>
      </c>
      <c r="U18" s="62">
        <v>1</v>
      </c>
      <c r="V18" s="62">
        <v>1.5</v>
      </c>
      <c r="W18" s="62">
        <v>3.5</v>
      </c>
      <c r="X18" s="62"/>
      <c r="Y18" s="62"/>
      <c r="Z18" s="62">
        <v>1.5</v>
      </c>
      <c r="AA18" s="62">
        <v>1</v>
      </c>
      <c r="AB18" s="62"/>
      <c r="AC18" s="62"/>
      <c r="AD18" s="62">
        <v>0.5</v>
      </c>
      <c r="AE18" s="62"/>
      <c r="AF18" s="62"/>
      <c r="AG18" s="62">
        <v>1</v>
      </c>
      <c r="AH18" s="62"/>
      <c r="AI18" s="58">
        <f t="shared" si="2"/>
        <v>27</v>
      </c>
      <c r="AJ18" s="5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2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2"/>
        <v>0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">
      <c r="A21" s="11" t="s">
        <v>49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2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2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50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>
        <v>4</v>
      </c>
      <c r="AE24" s="62"/>
      <c r="AF24" s="62"/>
      <c r="AG24" s="62"/>
      <c r="AH24" s="62"/>
      <c r="AI24" s="58">
        <f t="shared" si="2"/>
        <v>4</v>
      </c>
      <c r="AJ24" s="48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2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</v>
      </c>
      <c r="B26" s="14"/>
      <c r="C26" s="14"/>
      <c r="D26" s="60">
        <f>SUM(D16:D25)</f>
        <v>0</v>
      </c>
      <c r="E26" s="60">
        <f t="shared" ref="E26:H26" si="3">SUM(E16:E25)</f>
        <v>7.5</v>
      </c>
      <c r="F26" s="60">
        <f t="shared" si="3"/>
        <v>10</v>
      </c>
      <c r="G26" s="60">
        <f t="shared" si="3"/>
        <v>8.5</v>
      </c>
      <c r="H26" s="60">
        <f t="shared" si="3"/>
        <v>10</v>
      </c>
      <c r="I26" s="60">
        <f>SUM(I16:I25)</f>
        <v>9.5</v>
      </c>
      <c r="J26" s="60">
        <f>SUM(J16:J25)</f>
        <v>0</v>
      </c>
      <c r="K26" s="60">
        <f>SUM(K16:K25)</f>
        <v>0</v>
      </c>
      <c r="L26" s="60">
        <f t="shared" ref="L26:O26" si="4">SUM(L16:L25)</f>
        <v>9.5</v>
      </c>
      <c r="M26" s="60">
        <f t="shared" si="4"/>
        <v>10</v>
      </c>
      <c r="N26" s="60">
        <f t="shared" si="4"/>
        <v>9</v>
      </c>
      <c r="O26" s="60">
        <f t="shared" si="4"/>
        <v>8</v>
      </c>
      <c r="P26" s="60">
        <f>SUM(P16:P25)</f>
        <v>4.5</v>
      </c>
      <c r="Q26" s="60">
        <f>SUM(Q16:Q25)</f>
        <v>0</v>
      </c>
      <c r="R26" s="60">
        <f>SUM(R16:R25)</f>
        <v>0</v>
      </c>
      <c r="S26" s="60">
        <f t="shared" ref="S26:V26" si="5">SUM(S16:S25)</f>
        <v>9.5</v>
      </c>
      <c r="T26" s="60">
        <f t="shared" si="5"/>
        <v>5.5</v>
      </c>
      <c r="U26" s="60">
        <f t="shared" si="5"/>
        <v>8</v>
      </c>
      <c r="V26" s="60">
        <f t="shared" si="5"/>
        <v>10</v>
      </c>
      <c r="W26" s="60">
        <f>SUM(W16:W25)</f>
        <v>9</v>
      </c>
      <c r="X26" s="60">
        <f>SUM(X16:X25)</f>
        <v>0</v>
      </c>
      <c r="Y26" s="60">
        <f>SUM(Y16:Y25)</f>
        <v>0</v>
      </c>
      <c r="Z26" s="60">
        <f t="shared" ref="Z26:AC26" si="6">SUM(Z16:Z25)</f>
        <v>7.5</v>
      </c>
      <c r="AA26" s="60">
        <f t="shared" si="6"/>
        <v>9</v>
      </c>
      <c r="AB26" s="60">
        <f t="shared" si="6"/>
        <v>8.5</v>
      </c>
      <c r="AC26" s="60">
        <f t="shared" si="6"/>
        <v>6.5</v>
      </c>
      <c r="AD26" s="60">
        <f>SUM(AD16:AD25)</f>
        <v>10.5</v>
      </c>
      <c r="AE26" s="60">
        <f>SUM(AE16:AE25)</f>
        <v>0</v>
      </c>
      <c r="AF26" s="60">
        <f>SUM(AF16:AF25)</f>
        <v>0</v>
      </c>
      <c r="AG26" s="60">
        <f t="shared" ref="AG26:AH26" si="7">SUM(AG16:AG25)</f>
        <v>8.5</v>
      </c>
      <c r="AH26" s="60">
        <f t="shared" si="7"/>
        <v>0</v>
      </c>
      <c r="AI26" s="61">
        <f>SUM(AI16:AI25)</f>
        <v>179</v>
      </c>
      <c r="AJ26" s="2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s="30" customFormat="1" ht="13.5" thickBot="1" x14ac:dyDescent="0.25">
      <c r="A27" s="15" t="s">
        <v>10</v>
      </c>
      <c r="B27" s="16"/>
      <c r="C27" s="17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31"/>
      <c r="AZ27" s="54"/>
    </row>
    <row r="28" spans="1:190" s="30" customFormat="1" ht="12" thickBot="1" x14ac:dyDescent="0.25">
      <c r="A28" s="18" t="s">
        <v>26</v>
      </c>
      <c r="B28" s="17" t="s">
        <v>27</v>
      </c>
      <c r="C28" s="17"/>
      <c r="D28" s="63"/>
      <c r="E28" s="63"/>
      <c r="F28" s="63" t="s">
        <v>33</v>
      </c>
      <c r="G28" s="63"/>
      <c r="H28" s="63" t="s">
        <v>34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Y28" s="63"/>
      <c r="Z28" s="63"/>
      <c r="AA28" s="63"/>
      <c r="AB28" s="63"/>
      <c r="AC28" s="63"/>
      <c r="AD28" s="63"/>
      <c r="AE28" s="63"/>
      <c r="AF28" s="63"/>
      <c r="AG28" s="69" t="s">
        <v>11</v>
      </c>
      <c r="AH28" s="68">
        <f>21</f>
        <v>21</v>
      </c>
      <c r="AI28" s="64">
        <f>AH28*7.5</f>
        <v>157.5</v>
      </c>
      <c r="AJ28" s="31"/>
      <c r="AZ28" s="54"/>
    </row>
    <row r="29" spans="1:190" s="30" customFormat="1" ht="11.25" x14ac:dyDescent="0.2">
      <c r="A29" s="18" t="s">
        <v>25</v>
      </c>
      <c r="B29" s="17" t="s">
        <v>28</v>
      </c>
      <c r="C29" s="17"/>
      <c r="D29" s="63"/>
      <c r="E29" s="63"/>
      <c r="F29" s="63" t="s">
        <v>41</v>
      </c>
      <c r="G29" s="63"/>
      <c r="H29" s="63" t="s">
        <v>35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31"/>
      <c r="AZ29" s="54"/>
    </row>
    <row r="30" spans="1:190" s="30" customFormat="1" ht="11.25" x14ac:dyDescent="0.2">
      <c r="A30" s="18" t="s">
        <v>31</v>
      </c>
      <c r="B30" s="17" t="s">
        <v>32</v>
      </c>
      <c r="C30" s="17"/>
      <c r="D30" s="63"/>
      <c r="E30" s="63"/>
      <c r="F30" s="63" t="s">
        <v>40</v>
      </c>
      <c r="G30" s="63"/>
      <c r="H30" s="63" t="s">
        <v>36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Y30" s="63"/>
      <c r="Z30" s="63"/>
      <c r="AA30" s="63"/>
      <c r="AB30" s="63"/>
      <c r="AC30" s="63"/>
      <c r="AD30" s="63"/>
      <c r="AE30" s="63"/>
      <c r="AF30" s="63"/>
      <c r="AG30" s="69" t="s">
        <v>46</v>
      </c>
      <c r="AH30" s="63"/>
      <c r="AI30" s="63">
        <f>AI26-AI28</f>
        <v>21.5</v>
      </c>
      <c r="AJ30" s="72" t="s">
        <v>45</v>
      </c>
      <c r="AZ30" s="54"/>
    </row>
    <row r="31" spans="1:190" s="30" customFormat="1" ht="11.25" x14ac:dyDescent="0.2">
      <c r="A31" s="17" t="s">
        <v>29</v>
      </c>
      <c r="B31" s="17" t="s">
        <v>30</v>
      </c>
      <c r="C31" s="31"/>
      <c r="D31" s="65"/>
      <c r="E31" s="65"/>
      <c r="F31" s="65" t="s">
        <v>42</v>
      </c>
      <c r="G31" s="65"/>
      <c r="H31" s="65" t="s">
        <v>37</v>
      </c>
      <c r="I31" s="65"/>
      <c r="J31" s="65"/>
      <c r="K31" s="65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</row>
    <row r="32" spans="1:190" s="30" customFormat="1" ht="11.25" x14ac:dyDescent="0.2">
      <c r="A32" s="31" t="s">
        <v>23</v>
      </c>
      <c r="B32" s="31" t="s">
        <v>24</v>
      </c>
      <c r="C32" s="31"/>
      <c r="D32" s="65"/>
      <c r="E32" s="65"/>
      <c r="F32" s="65" t="s">
        <v>38</v>
      </c>
      <c r="G32" s="65"/>
      <c r="H32" s="65" t="s">
        <v>43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5"/>
      <c r="AG32" s="70" t="s">
        <v>47</v>
      </c>
      <c r="AH32" s="65"/>
      <c r="AI32" s="66">
        <f>10.5</f>
        <v>10.5</v>
      </c>
      <c r="AJ32" s="31"/>
    </row>
    <row r="33" spans="1:36" s="30" customFormat="1" ht="11.25" x14ac:dyDescent="0.2">
      <c r="A33" s="31"/>
      <c r="B33" s="31"/>
      <c r="C33" s="31"/>
      <c r="D33" s="65"/>
      <c r="E33" s="65"/>
      <c r="F33" s="65"/>
      <c r="G33" s="65"/>
      <c r="H33" s="65" t="s">
        <v>44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31"/>
    </row>
    <row r="34" spans="1:36" s="30" customFormat="1" ht="13.5" thickBot="1" x14ac:dyDescent="0.25">
      <c r="A34" s="29"/>
      <c r="B34" s="29"/>
      <c r="C34" s="2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70" t="s">
        <v>48</v>
      </c>
      <c r="AH34" s="65"/>
      <c r="AI34" s="67">
        <f>AI32+AI30</f>
        <v>32</v>
      </c>
      <c r="AJ34" s="31"/>
    </row>
    <row r="35" spans="1:36" s="30" customFormat="1" ht="13.5" thickTop="1" x14ac:dyDescent="0.2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">
      <c r="C39"/>
      <c r="AI39" s="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2019-07-03T15:03:17Z</cp:lastPrinted>
  <dcterms:created xsi:type="dcterms:W3CDTF">1998-07-03T22:57:08Z</dcterms:created>
  <dcterms:modified xsi:type="dcterms:W3CDTF">2019-10-01T00:40:02Z</dcterms:modified>
</cp:coreProperties>
</file>