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94902801-6ED4-463A-A7A3-16373D8C0C25}" xr6:coauthVersionLast="45" xr6:coauthVersionMax="45" xr10:uidLastSave="{00000000-0000-0000-0000-000000000000}"/>
  <bookViews>
    <workbookView xWindow="-35925" yWindow="240" windowWidth="28800" windowHeight="1543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 l="1"/>
  <c r="Q20" i="1"/>
  <c r="Q19" i="1"/>
  <c r="Q29" i="1" s="1"/>
  <c r="AF29" i="1"/>
  <c r="AH19" i="1"/>
  <c r="AH29" i="1" s="1"/>
  <c r="AG19" i="1"/>
  <c r="AG29" i="1" s="1"/>
  <c r="AF19" i="1"/>
  <c r="AC29" i="1"/>
  <c r="AA29" i="1"/>
  <c r="Z29" i="1"/>
  <c r="K29" i="1"/>
  <c r="I29" i="1"/>
  <c r="D29" i="1"/>
  <c r="AE19" i="1"/>
  <c r="AE29" i="1" s="1"/>
  <c r="AD19" i="1"/>
  <c r="AD29" i="1" s="1"/>
  <c r="AC19" i="1"/>
  <c r="AB19" i="1"/>
  <c r="AB29" i="1" s="1"/>
  <c r="AA19" i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H19" i="1"/>
  <c r="H29" i="1" s="1"/>
  <c r="G19" i="1"/>
  <c r="G29" i="1" s="1"/>
  <c r="F19" i="1"/>
  <c r="F29" i="1" s="1"/>
  <c r="E19" i="1"/>
  <c r="E29" i="1" s="1"/>
  <c r="D19" i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<sst xmlns="http://schemas.openxmlformats.org/spreadsheetml/2006/main" count="245" uniqueCount="126">
  <si>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</si>
  <si>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</si>
  <si>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</si>
  <si>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</si>
  <si>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</si>
  <si>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</si>
  <si>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</si>
  <si>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</si>
  <si>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</si>
  <si>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</si>
  <si>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</si>
  <si>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</si>
  <si>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</si>
  <si>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</si>
  <si>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</si>
  <si>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</si>
  <si>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</si>
  <si>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</si>
  <si>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</si>
  <si>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</si>
  <si>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</si>
  <si>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</si>
  <si>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</si>
  <si>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</si>
  <si>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</si>
  <si>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</si>
  <si>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</si>
  <si>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</si>
  <si>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</si>
  <si>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</si>
  <si>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</si>
  <si>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</si>
  <si>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</si>
  <si>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</si>
  <si>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</si>
  <si>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</si>
  <si>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</si>
  <si>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</si>
  <si>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</si>
  <si>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</si>
  <si>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</si>
  <si>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</si>
  <si>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</si>
  <si>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</si>
  <si>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</si>
  <si>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</si>
  <si>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</si>
  <si>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</si>
  <si>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</si>
  <si>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</si>
  <si>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</si>
  <si>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</si>
  <si>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</si>
  <si>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</si>
  <si>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</si>
  <si>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</si>
  <si>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</si>
  <si>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</si>
  <si>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</si>
  <si>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</si>
  <si>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</si>
  <si>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</si>
  <si>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</si>
  <si>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</si>
  <si>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</si>
  <si>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</si>
  <si>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</si>
  <si>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</si>
  <si>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</si>
  <si>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</si>
  <si>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</si>
  <si>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</si>
  <si>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</si>
  <si>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</si>
  <si>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</si>
  <si>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</si>
  <si>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</si>
  <si>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</si>
  <si>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</si>
  <si>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</si>
  <si>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</si>
  <si>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</si>
  <si>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</si>
  <si>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</si>
  <si>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</si>
  <si>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</si>
  <si>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</si>
  <si>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</si>
  <si>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</si>
  <si>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</si>
  <si>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</si>
  <si>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</si>
  <si>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</si>
  <si>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</si>
  <si>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</si>
  <si>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</si>
  <si>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</si>
  <si>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</si>
  <si>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</si>
  <si>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</si>
  <si>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</si>
  <si>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</si>
  <si>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</si>
  <si>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</si>
  <si>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</si>
  <si>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</si>
  <si>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</si>
  <si>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</si>
  <si>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</si>
  <si>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</si>
  <si>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</si>
  <si>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</si>
  <si>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</si>
  <si>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</si>
  <si>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1714</t>
  </si>
  <si>
    <t>Mosaic SFU Lot 19</t>
  </si>
  <si>
    <t xml:space="preserve">1604 </t>
  </si>
  <si>
    <t xml:space="preserve">SFU Lot 17 </t>
  </si>
  <si>
    <t>1702</t>
  </si>
  <si>
    <t>Emery Phase 2</t>
  </si>
  <si>
    <t>1602</t>
  </si>
  <si>
    <t>IPL Hudson St</t>
  </si>
  <si>
    <t>1701</t>
  </si>
  <si>
    <t>Emery Phase 1</t>
  </si>
  <si>
    <t>WD</t>
  </si>
  <si>
    <t>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</si>
</sst>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K20" sqref="AK20"/>
    </sheetView>
  </sheetViews>
  <sheetFormatPr defaultColWidth="7.5703125" defaultRowHeight="12.75" x14ac:dyDescent="0.2"/>
  <cols>
    <col min="1" max="1" width="9.140625" style="69" customWidth="1"/>
    <col min="2" max="2" width="21.85546875" customWidth="1"/>
    <col min="3" max="3" width="5" style="14" customWidth="1"/>
    <col min="4" max="34" width="3.42578125" style="1" customWidth="1"/>
    <col min="35" max="35" width="5.7109375" style="15" customWidth="1"/>
    <col min="36" max="36" width="40.71093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70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70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1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/>
      <c r="R3" s="43" t="s">
        <v>107</v>
      </c>
      <c r="S3" s="43"/>
      <c r="T3" s="43"/>
      <c r="U3" s="44"/>
      <c r="V3" s="44"/>
      <c r="W3" s="44"/>
      <c r="X3" s="44"/>
      <c r="Y3" s="44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1" t="s">
        <v>125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70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" customHeight="1" x14ac:dyDescent="0.2">
      <c r="A5" s="72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899999999999999" customHeight="1" thickBot="1" x14ac:dyDescent="0.25">
      <c r="A6" s="73" t="s">
        <v>2</v>
      </c>
      <c r="B6" s="6" t="s">
        <v>0</v>
      </c>
      <c r="C6" s="68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7"/>
      <c r="B7" s="33"/>
      <c r="C7" s="34" t="s">
        <v>38</v>
      </c>
      <c r="D7" s="36" t="s">
        <v>14</v>
      </c>
      <c r="E7" s="35" t="s">
        <v>15</v>
      </c>
      <c r="F7" s="36" t="s">
        <v>14</v>
      </c>
      <c r="G7" s="36" t="s">
        <v>16</v>
      </c>
      <c r="H7" s="35" t="s">
        <v>17</v>
      </c>
      <c r="I7" s="35" t="s">
        <v>17</v>
      </c>
      <c r="J7" s="36" t="s">
        <v>18</v>
      </c>
      <c r="K7" s="36" t="s">
        <v>14</v>
      </c>
      <c r="L7" s="35" t="s">
        <v>15</v>
      </c>
      <c r="M7" s="36" t="s">
        <v>14</v>
      </c>
      <c r="N7" s="36" t="s">
        <v>16</v>
      </c>
      <c r="O7" s="35" t="s">
        <v>17</v>
      </c>
      <c r="P7" s="35" t="s">
        <v>17</v>
      </c>
      <c r="Q7" s="36" t="s">
        <v>18</v>
      </c>
      <c r="R7" s="36" t="s">
        <v>14</v>
      </c>
      <c r="S7" s="35" t="s">
        <v>15</v>
      </c>
      <c r="T7" s="36" t="s">
        <v>14</v>
      </c>
      <c r="U7" s="36" t="s">
        <v>16</v>
      </c>
      <c r="V7" s="35" t="s">
        <v>17</v>
      </c>
      <c r="W7" s="35" t="s">
        <v>17</v>
      </c>
      <c r="X7" s="36" t="s">
        <v>18</v>
      </c>
      <c r="Y7" s="36" t="s">
        <v>14</v>
      </c>
      <c r="Z7" s="35" t="s">
        <v>15</v>
      </c>
      <c r="AA7" s="36" t="s">
        <v>14</v>
      </c>
      <c r="AB7" s="36" t="s">
        <v>16</v>
      </c>
      <c r="AC7" s="35" t="s">
        <v>17</v>
      </c>
      <c r="AD7" s="35" t="s">
        <v>17</v>
      </c>
      <c r="AE7" s="36" t="s">
        <v>18</v>
      </c>
      <c r="AF7" s="36" t="s">
        <v>14</v>
      </c>
      <c r="AG7" s="35" t="s">
        <v>15</v>
      </c>
      <c r="AH7" s="36" t="s">
        <v>14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6"/>
      <c r="B8" s="38"/>
      <c r="C8" s="39"/>
      <c r="D8" s="53"/>
      <c r="E8" s="53"/>
      <c r="F8" s="53"/>
      <c r="G8" s="53"/>
      <c r="H8" s="53" t="s">
        <v>19</v>
      </c>
      <c r="I8" s="53" t="s">
        <v>19</v>
      </c>
      <c r="J8" s="53"/>
      <c r="K8" s="53"/>
      <c r="L8" s="53"/>
      <c r="M8" s="53"/>
      <c r="N8" s="53"/>
      <c r="O8" s="53" t="s">
        <v>19</v>
      </c>
      <c r="P8" s="53" t="s">
        <v>19</v>
      </c>
      <c r="Q8" s="53"/>
      <c r="R8" s="53"/>
      <c r="S8" s="53"/>
      <c r="T8" s="53"/>
      <c r="U8" s="53"/>
      <c r="V8" s="53" t="s">
        <v>19</v>
      </c>
      <c r="W8" s="53" t="s">
        <v>19</v>
      </c>
      <c r="X8" s="53"/>
      <c r="Y8" s="53"/>
      <c r="Z8" s="53"/>
      <c r="AA8" s="53"/>
      <c r="AB8" s="53"/>
      <c r="AC8" s="53" t="s">
        <v>19</v>
      </c>
      <c r="AD8" s="53" t="s">
        <v>19</v>
      </c>
      <c r="AE8" s="53"/>
      <c r="AF8" s="53"/>
      <c r="AG8" s="53"/>
      <c r="AH8" s="53"/>
      <c r="AI8" s="55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7" t="s">
        <v>120</v>
      </c>
      <c r="B9" s="33" t="s">
        <v>121</v>
      </c>
      <c r="C9" s="34" t="s">
        <v>31</v>
      </c>
      <c r="D9" s="56"/>
      <c r="E9" s="56"/>
      <c r="F9" s="56"/>
      <c r="G9" s="56"/>
      <c r="H9" s="53" t="s">
        <v>19</v>
      </c>
      <c r="I9" s="53" t="s">
        <v>19</v>
      </c>
      <c r="J9" s="56"/>
      <c r="K9" s="56"/>
      <c r="L9" s="56"/>
      <c r="M9" s="56"/>
      <c r="N9" s="56"/>
      <c r="O9" s="53" t="s">
        <v>19</v>
      </c>
      <c r="P9" s="53" t="s">
        <v>19</v>
      </c>
      <c r="Q9" s="56"/>
      <c r="R9" s="56"/>
      <c r="S9" s="56"/>
      <c r="T9" s="56"/>
      <c r="U9" s="56"/>
      <c r="V9" s="53" t="s">
        <v>19</v>
      </c>
      <c r="W9" s="53" t="s">
        <v>19</v>
      </c>
      <c r="X9" s="56"/>
      <c r="Y9" s="56"/>
      <c r="Z9" s="56"/>
      <c r="AA9" s="56"/>
      <c r="AB9" s="56"/>
      <c r="AC9" s="53" t="s">
        <v>19</v>
      </c>
      <c r="AD9" s="53" t="s">
        <v>19</v>
      </c>
      <c r="AE9" s="56"/>
      <c r="AF9" s="56"/>
      <c r="AG9" s="56"/>
      <c r="AH9" s="56"/>
      <c r="AI9" s="55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6"/>
      <c r="B10" s="38"/>
      <c r="C10" s="39"/>
      <c r="D10" s="53"/>
      <c r="E10" s="53"/>
      <c r="F10" s="53"/>
      <c r="G10" s="53"/>
      <c r="H10" s="53" t="s">
        <v>19</v>
      </c>
      <c r="I10" s="53" t="s">
        <v>19</v>
      </c>
      <c r="J10" s="53"/>
      <c r="K10" s="53"/>
      <c r="L10" s="53"/>
      <c r="M10" s="53"/>
      <c r="N10" s="53"/>
      <c r="O10" s="53" t="s">
        <v>19</v>
      </c>
      <c r="P10" s="53" t="s">
        <v>19</v>
      </c>
      <c r="Q10" s="53"/>
      <c r="R10" s="53"/>
      <c r="S10" s="53"/>
      <c r="T10" s="53"/>
      <c r="U10" s="53"/>
      <c r="V10" s="53" t="s">
        <v>19</v>
      </c>
      <c r="W10" s="53" t="s">
        <v>19</v>
      </c>
      <c r="X10" s="53"/>
      <c r="Y10" s="53"/>
      <c r="Z10" s="53"/>
      <c r="AA10" s="53"/>
      <c r="AB10" s="53"/>
      <c r="AC10" s="53" t="s">
        <v>19</v>
      </c>
      <c r="AD10" s="53" t="s">
        <v>19</v>
      </c>
      <c r="AE10" s="53"/>
      <c r="AF10" s="53"/>
      <c r="AG10" s="53"/>
      <c r="AH10" s="53"/>
      <c r="AI10" s="55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7" t="s">
        <v>116</v>
      </c>
      <c r="B11" s="33" t="s">
        <v>117</v>
      </c>
      <c r="C11" s="34" t="s">
        <v>31</v>
      </c>
      <c r="D11" s="56"/>
      <c r="E11" s="56"/>
      <c r="F11" s="56"/>
      <c r="G11" s="56"/>
      <c r="H11" s="53" t="s">
        <v>19</v>
      </c>
      <c r="I11" s="53" t="s">
        <v>19</v>
      </c>
      <c r="J11" s="56">
        <v>2</v>
      </c>
      <c r="K11" s="56">
        <v>2</v>
      </c>
      <c r="L11" s="56"/>
      <c r="M11" s="56"/>
      <c r="N11" s="56">
        <v>2</v>
      </c>
      <c r="O11" s="53" t="s">
        <v>19</v>
      </c>
      <c r="P11" s="53" t="s">
        <v>19</v>
      </c>
      <c r="Q11" s="56"/>
      <c r="R11" s="56">
        <v>1</v>
      </c>
      <c r="S11" s="56"/>
      <c r="T11" s="56"/>
      <c r="U11" s="56"/>
      <c r="V11" s="53" t="s">
        <v>19</v>
      </c>
      <c r="W11" s="53" t="s">
        <v>19</v>
      </c>
      <c r="X11" s="56"/>
      <c r="Y11" s="56"/>
      <c r="Z11" s="56"/>
      <c r="AA11" s="56"/>
      <c r="AB11" s="56"/>
      <c r="AC11" s="53" t="s">
        <v>19</v>
      </c>
      <c r="AD11" s="53" t="s">
        <v>19</v>
      </c>
      <c r="AE11" s="56"/>
      <c r="AF11" s="56"/>
      <c r="AG11" s="56"/>
      <c r="AH11" s="56"/>
      <c r="AI11" s="55">
        <f t="shared" si="0"/>
        <v>7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6" t="s">
        <v>118</v>
      </c>
      <c r="B12" s="38" t="s">
        <v>119</v>
      </c>
      <c r="C12" s="39" t="s">
        <v>124</v>
      </c>
      <c r="D12" s="53">
        <v>7.5</v>
      </c>
      <c r="E12" s="53">
        <v>4.5</v>
      </c>
      <c r="F12" s="53">
        <v>7.5</v>
      </c>
      <c r="G12" s="53">
        <v>7.5</v>
      </c>
      <c r="H12" s="53" t="s">
        <v>19</v>
      </c>
      <c r="I12" s="53" t="s">
        <v>19</v>
      </c>
      <c r="J12" s="53">
        <v>5.5</v>
      </c>
      <c r="K12" s="53">
        <v>5.5</v>
      </c>
      <c r="L12" s="53">
        <v>5</v>
      </c>
      <c r="M12" s="53">
        <v>3.5</v>
      </c>
      <c r="N12" s="53">
        <v>4</v>
      </c>
      <c r="O12" s="53" t="s">
        <v>19</v>
      </c>
      <c r="P12" s="53" t="s">
        <v>19</v>
      </c>
      <c r="Q12" s="53"/>
      <c r="R12" s="53">
        <v>7.5</v>
      </c>
      <c r="S12" s="53">
        <v>5</v>
      </c>
      <c r="T12" s="53">
        <v>4.5</v>
      </c>
      <c r="U12" s="53">
        <v>5.5</v>
      </c>
      <c r="V12" s="53" t="s">
        <v>19</v>
      </c>
      <c r="W12" s="53" t="s">
        <v>19</v>
      </c>
      <c r="X12" s="53">
        <v>7.5</v>
      </c>
      <c r="Y12" s="53">
        <v>7.5</v>
      </c>
      <c r="Z12" s="53">
        <v>7.5</v>
      </c>
      <c r="AA12" s="53">
        <v>5</v>
      </c>
      <c r="AB12" s="53">
        <v>7.5</v>
      </c>
      <c r="AC12" s="53" t="s">
        <v>19</v>
      </c>
      <c r="AD12" s="53" t="s">
        <v>19</v>
      </c>
      <c r="AE12" s="53">
        <v>7.5</v>
      </c>
      <c r="AF12" s="53">
        <v>5</v>
      </c>
      <c r="AG12" s="53">
        <v>6.5</v>
      </c>
      <c r="AH12" s="53">
        <v>6.5</v>
      </c>
      <c r="AI12" s="55">
        <f t="shared" si="0"/>
        <v>133.5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7" t="s">
        <v>122</v>
      </c>
      <c r="B13" s="33" t="s">
        <v>123</v>
      </c>
      <c r="C13" s="34" t="s">
        <v>124</v>
      </c>
      <c r="D13" s="56"/>
      <c r="E13" s="56"/>
      <c r="F13" s="56"/>
      <c r="G13" s="56"/>
      <c r="H13" s="53" t="s">
        <v>19</v>
      </c>
      <c r="I13" s="53" t="s">
        <v>19</v>
      </c>
      <c r="J13" s="56"/>
      <c r="K13" s="56"/>
      <c r="L13" s="56"/>
      <c r="M13" s="56"/>
      <c r="N13" s="56"/>
      <c r="O13" s="53" t="s">
        <v>19</v>
      </c>
      <c r="P13" s="53" t="s">
        <v>19</v>
      </c>
      <c r="Q13" s="56"/>
      <c r="R13" s="56"/>
      <c r="S13" s="56"/>
      <c r="T13" s="56"/>
      <c r="U13" s="56"/>
      <c r="V13" s="53" t="s">
        <v>19</v>
      </c>
      <c r="W13" s="53" t="s">
        <v>19</v>
      </c>
      <c r="X13" s="56"/>
      <c r="Y13" s="56"/>
      <c r="Z13" s="56"/>
      <c r="AA13" s="56"/>
      <c r="AB13" s="56"/>
      <c r="AC13" s="53" t="s">
        <v>19</v>
      </c>
      <c r="AD13" s="53" t="s">
        <v>19</v>
      </c>
      <c r="AE13" s="56"/>
      <c r="AF13" s="56"/>
      <c r="AG13" s="56"/>
      <c r="AH13" s="56"/>
      <c r="AI13" s="55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46"/>
      <c r="B14" s="38"/>
      <c r="C14" s="39"/>
      <c r="D14" s="53"/>
      <c r="E14" s="53"/>
      <c r="F14" s="53"/>
      <c r="G14" s="53"/>
      <c r="H14" s="53" t="s">
        <v>19</v>
      </c>
      <c r="I14" s="53" t="s">
        <v>19</v>
      </c>
      <c r="J14" s="54"/>
      <c r="K14" s="53"/>
      <c r="L14" s="53"/>
      <c r="M14" s="53"/>
      <c r="N14" s="53"/>
      <c r="O14" s="53" t="s">
        <v>19</v>
      </c>
      <c r="P14" s="53" t="s">
        <v>19</v>
      </c>
      <c r="Q14" s="54"/>
      <c r="R14" s="53"/>
      <c r="S14" s="53"/>
      <c r="T14" s="53"/>
      <c r="U14" s="53"/>
      <c r="V14" s="53" t="s">
        <v>19</v>
      </c>
      <c r="W14" s="53" t="s">
        <v>19</v>
      </c>
      <c r="X14" s="54"/>
      <c r="Y14" s="53"/>
      <c r="Z14" s="53"/>
      <c r="AA14" s="53"/>
      <c r="AB14" s="53"/>
      <c r="AC14" s="53" t="s">
        <v>19</v>
      </c>
      <c r="AD14" s="53" t="s">
        <v>19</v>
      </c>
      <c r="AE14" s="54"/>
      <c r="AF14" s="53"/>
      <c r="AG14" s="53"/>
      <c r="AH14" s="53"/>
      <c r="AI14" s="55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7"/>
      <c r="B15" s="33"/>
      <c r="C15" s="34"/>
      <c r="D15" s="56"/>
      <c r="E15" s="56"/>
      <c r="F15" s="56"/>
      <c r="G15" s="56"/>
      <c r="H15" s="53" t="s">
        <v>19</v>
      </c>
      <c r="I15" s="53" t="s">
        <v>19</v>
      </c>
      <c r="J15" s="56"/>
      <c r="K15" s="56"/>
      <c r="L15" s="56"/>
      <c r="M15" s="56"/>
      <c r="N15" s="56"/>
      <c r="O15" s="53" t="s">
        <v>19</v>
      </c>
      <c r="P15" s="53" t="s">
        <v>19</v>
      </c>
      <c r="Q15" s="56"/>
      <c r="R15" s="56"/>
      <c r="S15" s="56"/>
      <c r="T15" s="56"/>
      <c r="U15" s="56"/>
      <c r="V15" s="53" t="s">
        <v>19</v>
      </c>
      <c r="W15" s="53" t="s">
        <v>19</v>
      </c>
      <c r="X15" s="56"/>
      <c r="Y15" s="56"/>
      <c r="Z15" s="56"/>
      <c r="AA15" s="56"/>
      <c r="AB15" s="56"/>
      <c r="AC15" s="53" t="s">
        <v>19</v>
      </c>
      <c r="AD15" s="53" t="s">
        <v>19</v>
      </c>
      <c r="AE15" s="56"/>
      <c r="AF15" s="56"/>
      <c r="AG15" s="56"/>
      <c r="AH15" s="56"/>
      <c r="AI15" s="55">
        <f t="shared" si="0"/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6"/>
      <c r="B16" s="38"/>
      <c r="C16" s="39"/>
      <c r="D16" s="53"/>
      <c r="E16" s="53"/>
      <c r="F16" s="53"/>
      <c r="G16" s="53"/>
      <c r="H16" s="53" t="s">
        <v>19</v>
      </c>
      <c r="I16" s="53" t="s">
        <v>19</v>
      </c>
      <c r="J16" s="53"/>
      <c r="K16" s="53"/>
      <c r="L16" s="53"/>
      <c r="M16" s="53"/>
      <c r="N16" s="53"/>
      <c r="O16" s="53" t="s">
        <v>19</v>
      </c>
      <c r="P16" s="53" t="s">
        <v>19</v>
      </c>
      <c r="Q16" s="53"/>
      <c r="R16" s="53"/>
      <c r="S16" s="53"/>
      <c r="T16" s="53"/>
      <c r="U16" s="53"/>
      <c r="V16" s="53" t="s">
        <v>19</v>
      </c>
      <c r="W16" s="53" t="s">
        <v>19</v>
      </c>
      <c r="X16" s="53"/>
      <c r="Y16" s="53"/>
      <c r="Z16" s="53"/>
      <c r="AA16" s="53"/>
      <c r="AB16" s="53"/>
      <c r="AC16" s="53" t="s">
        <v>19</v>
      </c>
      <c r="AD16" s="53" t="s">
        <v>19</v>
      </c>
      <c r="AE16" s="53"/>
      <c r="AF16" s="53"/>
      <c r="AG16" s="53"/>
      <c r="AH16" s="53"/>
      <c r="AI16" s="55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7"/>
      <c r="B17" s="33"/>
      <c r="C17" s="34"/>
      <c r="D17" s="56"/>
      <c r="E17" s="56"/>
      <c r="F17" s="56"/>
      <c r="G17" s="56"/>
      <c r="H17" s="53" t="s">
        <v>19</v>
      </c>
      <c r="I17" s="53" t="s">
        <v>19</v>
      </c>
      <c r="J17" s="56"/>
      <c r="K17" s="56"/>
      <c r="L17" s="56"/>
      <c r="M17" s="56"/>
      <c r="N17" s="56"/>
      <c r="O17" s="53" t="s">
        <v>19</v>
      </c>
      <c r="P17" s="53" t="s">
        <v>19</v>
      </c>
      <c r="Q17" s="56"/>
      <c r="R17" s="56"/>
      <c r="S17" s="56"/>
      <c r="T17" s="56"/>
      <c r="U17" s="56"/>
      <c r="V17" s="53" t="s">
        <v>19</v>
      </c>
      <c r="W17" s="53" t="s">
        <v>19</v>
      </c>
      <c r="X17" s="56"/>
      <c r="Y17" s="56"/>
      <c r="Z17" s="56"/>
      <c r="AA17" s="56"/>
      <c r="AB17" s="56"/>
      <c r="AC17" s="53" t="s">
        <v>19</v>
      </c>
      <c r="AD17" s="53" t="s">
        <v>19</v>
      </c>
      <c r="AE17" s="56"/>
      <c r="AF17" s="56"/>
      <c r="AG17" s="56"/>
      <c r="AH17" s="56"/>
      <c r="AI17" s="55">
        <f t="shared" si="0"/>
        <v>0</v>
      </c>
      <c r="AJ17" s="84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8" t="s">
        <v>114</v>
      </c>
      <c r="B18" s="51" t="s">
        <v>115</v>
      </c>
      <c r="C18" s="41" t="s">
        <v>124</v>
      </c>
      <c r="D18" s="53"/>
      <c r="E18" s="53"/>
      <c r="F18" s="53"/>
      <c r="G18" s="53"/>
      <c r="H18" s="53" t="s">
        <v>19</v>
      </c>
      <c r="I18" s="53" t="s">
        <v>19</v>
      </c>
      <c r="J18" s="53"/>
      <c r="K18" s="53"/>
      <c r="L18" s="53"/>
      <c r="M18" s="53"/>
      <c r="N18" s="53"/>
      <c r="O18" s="53" t="s">
        <v>19</v>
      </c>
      <c r="P18" s="53" t="s">
        <v>19</v>
      </c>
      <c r="Q18" s="53"/>
      <c r="R18" s="53"/>
      <c r="S18" s="53"/>
      <c r="T18" s="53"/>
      <c r="U18" s="53"/>
      <c r="V18" s="53" t="s">
        <v>19</v>
      </c>
      <c r="W18" s="53" t="s">
        <v>19</v>
      </c>
      <c r="X18" s="53"/>
      <c r="Y18" s="53"/>
      <c r="Z18" s="53"/>
      <c r="AA18" s="53"/>
      <c r="AB18" s="53"/>
      <c r="AC18" s="53" t="s">
        <v>19</v>
      </c>
      <c r="AD18" s="53" t="s">
        <v>19</v>
      </c>
      <c r="AE18" s="53"/>
      <c r="AF18" s="53"/>
      <c r="AG18" s="53"/>
      <c r="AH18" s="53"/>
      <c r="AI18" s="55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4"/>
      <c r="B19" s="52" t="s">
        <v>5</v>
      </c>
      <c r="C19" s="50"/>
      <c r="D19" s="57">
        <f t="shared" ref="D19:H19" si="1">SUM(D8:D18)</f>
        <v>7.5</v>
      </c>
      <c r="E19" s="57">
        <f t="shared" si="1"/>
        <v>4.5</v>
      </c>
      <c r="F19" s="57">
        <f t="shared" si="1"/>
        <v>7.5</v>
      </c>
      <c r="G19" s="57">
        <f t="shared" si="1"/>
        <v>7.5</v>
      </c>
      <c r="H19" s="57">
        <f t="shared" si="1"/>
        <v>0</v>
      </c>
      <c r="I19" s="57">
        <f>SUM(I8:I18)</f>
        <v>0</v>
      </c>
      <c r="J19" s="57">
        <f t="shared" ref="J19:O19" si="2">SUM(J8:J18)</f>
        <v>7.5</v>
      </c>
      <c r="K19" s="57">
        <f t="shared" si="2"/>
        <v>7.5</v>
      </c>
      <c r="L19" s="57">
        <f t="shared" si="2"/>
        <v>5</v>
      </c>
      <c r="M19" s="57">
        <f t="shared" si="2"/>
        <v>3.5</v>
      </c>
      <c r="N19" s="57">
        <f t="shared" si="2"/>
        <v>6</v>
      </c>
      <c r="O19" s="57">
        <f t="shared" si="2"/>
        <v>0</v>
      </c>
      <c r="P19" s="57">
        <f>SUM(P8:P18)</f>
        <v>0</v>
      </c>
      <c r="Q19" s="57">
        <f t="shared" ref="Q19:V19" si="3">SUM(Q8:Q18)</f>
        <v>0</v>
      </c>
      <c r="R19" s="57">
        <f t="shared" si="3"/>
        <v>8.5</v>
      </c>
      <c r="S19" s="57">
        <f t="shared" si="3"/>
        <v>5</v>
      </c>
      <c r="T19" s="57">
        <f t="shared" si="3"/>
        <v>4.5</v>
      </c>
      <c r="U19" s="57">
        <f t="shared" si="3"/>
        <v>5.5</v>
      </c>
      <c r="V19" s="57">
        <f t="shared" si="3"/>
        <v>0</v>
      </c>
      <c r="W19" s="57">
        <f>SUM(W8:W18)</f>
        <v>0</v>
      </c>
      <c r="X19" s="57">
        <f t="shared" ref="X19:AC19" si="4">SUM(X8:X18)</f>
        <v>7.5</v>
      </c>
      <c r="Y19" s="57">
        <f t="shared" si="4"/>
        <v>7.5</v>
      </c>
      <c r="Z19" s="57">
        <f t="shared" si="4"/>
        <v>7.5</v>
      </c>
      <c r="AA19" s="57">
        <f t="shared" si="4"/>
        <v>5</v>
      </c>
      <c r="AB19" s="57">
        <f t="shared" si="4"/>
        <v>7.5</v>
      </c>
      <c r="AC19" s="57">
        <f t="shared" si="4"/>
        <v>0</v>
      </c>
      <c r="AD19" s="57">
        <f>SUM(AD8:AD18)</f>
        <v>0</v>
      </c>
      <c r="AE19" s="57">
        <f t="shared" ref="AE19:AH19" si="5">SUM(AE8:AE18)</f>
        <v>7.5</v>
      </c>
      <c r="AF19" s="57">
        <f t="shared" si="5"/>
        <v>5</v>
      </c>
      <c r="AG19" s="57">
        <f t="shared" si="5"/>
        <v>6.5</v>
      </c>
      <c r="AH19" s="57">
        <f t="shared" si="5"/>
        <v>6.5</v>
      </c>
      <c r="AI19" s="58">
        <f>SUM(AI8:AI18)</f>
        <v>140.5</v>
      </c>
      <c r="AJ19" s="42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5" t="s">
        <v>6</v>
      </c>
      <c r="B20" s="10"/>
      <c r="C20" s="10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>
        <f>7.5</f>
        <v>7.5</v>
      </c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5">
        <f t="shared" ref="AI20:AI28" si="6">SUM(D20:AH20)</f>
        <v>7.5</v>
      </c>
      <c r="AJ20" s="82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5" t="s">
        <v>13</v>
      </c>
      <c r="B21" s="10"/>
      <c r="C21" s="10"/>
      <c r="D21" s="59"/>
      <c r="E21" s="59"/>
      <c r="F21" s="59"/>
      <c r="G21" s="59"/>
      <c r="H21" s="59"/>
      <c r="I21" s="59"/>
      <c r="J21" s="59"/>
      <c r="K21" s="59"/>
      <c r="L21" s="59">
        <v>2</v>
      </c>
      <c r="M21" s="59">
        <v>4</v>
      </c>
      <c r="N21" s="59"/>
      <c r="O21" s="59"/>
      <c r="P21" s="59"/>
      <c r="Q21" s="59"/>
      <c r="R21" s="59"/>
      <c r="S21" s="59">
        <v>2</v>
      </c>
      <c r="T21" s="59">
        <v>3</v>
      </c>
      <c r="U21" s="59">
        <v>1</v>
      </c>
      <c r="V21" s="59"/>
      <c r="W21" s="59"/>
      <c r="X21" s="59"/>
      <c r="Y21" s="59"/>
      <c r="Z21" s="59"/>
      <c r="AA21" s="59">
        <v>3</v>
      </c>
      <c r="AB21" s="59"/>
      <c r="AC21" s="59"/>
      <c r="AD21" s="59"/>
      <c r="AE21" s="59"/>
      <c r="AF21" s="59">
        <v>1</v>
      </c>
      <c r="AG21" s="59">
        <v>1</v>
      </c>
      <c r="AH21" s="59">
        <v>2</v>
      </c>
      <c r="AI21" s="55">
        <f t="shared" si="6"/>
        <v>19</v>
      </c>
      <c r="AJ21" s="4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5" t="s">
        <v>7</v>
      </c>
      <c r="B22" s="10"/>
      <c r="C22" s="1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si="6"/>
        <v>0</v>
      </c>
      <c r="AJ22" s="4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5" t="s">
        <v>21</v>
      </c>
      <c r="B23" s="10"/>
      <c r="C23" s="1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6"/>
        <v>0</v>
      </c>
      <c r="AJ23" s="4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4" t="s">
        <v>113</v>
      </c>
      <c r="B24" s="11"/>
      <c r="C24" s="1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/>
      <c r="AJ24" s="4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4" t="s">
        <v>11</v>
      </c>
      <c r="B25" s="11"/>
      <c r="C25" s="1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6"/>
        <v>0</v>
      </c>
      <c r="AJ25" s="4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4" t="s">
        <v>12</v>
      </c>
      <c r="B26" s="11"/>
      <c r="C26" s="1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6"/>
        <v>0</v>
      </c>
      <c r="AJ26" s="83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9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4" t="s">
        <v>37</v>
      </c>
      <c r="B27" s="11"/>
      <c r="C27" s="1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6"/>
        <v>0</v>
      </c>
      <c r="AJ27" s="82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9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4" t="s">
        <v>37</v>
      </c>
      <c r="B28" s="11"/>
      <c r="C28" s="1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5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9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4" t="s">
        <v>8</v>
      </c>
      <c r="B29" s="11"/>
      <c r="C29" s="11"/>
      <c r="D29" s="57">
        <f t="shared" ref="D29:H29" si="7">SUM(D19:D28)</f>
        <v>7.5</v>
      </c>
      <c r="E29" s="57">
        <f t="shared" si="7"/>
        <v>4.5</v>
      </c>
      <c r="F29" s="57">
        <f t="shared" si="7"/>
        <v>7.5</v>
      </c>
      <c r="G29" s="57">
        <f t="shared" si="7"/>
        <v>7.5</v>
      </c>
      <c r="H29" s="57">
        <f t="shared" si="7"/>
        <v>0</v>
      </c>
      <c r="I29" s="57">
        <f>SUM(I19:I28)</f>
        <v>0</v>
      </c>
      <c r="J29" s="57">
        <f t="shared" ref="J29:K29" si="8">SUM(J19:J28)</f>
        <v>7.5</v>
      </c>
      <c r="K29" s="57">
        <f t="shared" si="8"/>
        <v>7.5</v>
      </c>
      <c r="L29" s="57">
        <f>SUM(L19:L28)</f>
        <v>7</v>
      </c>
      <c r="M29" s="57">
        <f t="shared" ref="M29:O29" si="9">SUM(M19:M28)</f>
        <v>7.5</v>
      </c>
      <c r="N29" s="57">
        <f t="shared" si="9"/>
        <v>6</v>
      </c>
      <c r="O29" s="57">
        <f t="shared" si="9"/>
        <v>0</v>
      </c>
      <c r="P29" s="57">
        <f>SUM(P19:P28)</f>
        <v>0</v>
      </c>
      <c r="Q29" s="57">
        <f t="shared" ref="Q29:V29" si="10">SUM(Q19:Q28)</f>
        <v>7.5</v>
      </c>
      <c r="R29" s="57">
        <f t="shared" si="10"/>
        <v>8.5</v>
      </c>
      <c r="S29" s="57">
        <f t="shared" si="10"/>
        <v>7</v>
      </c>
      <c r="T29" s="57">
        <f t="shared" si="10"/>
        <v>7.5</v>
      </c>
      <c r="U29" s="57">
        <f t="shared" si="10"/>
        <v>6.5</v>
      </c>
      <c r="V29" s="57">
        <f t="shared" si="10"/>
        <v>0</v>
      </c>
      <c r="W29" s="57">
        <f>SUM(W19:W28)</f>
        <v>0</v>
      </c>
      <c r="X29" s="57">
        <f t="shared" ref="X29:AC29" si="11">SUM(X19:X28)</f>
        <v>7.5</v>
      </c>
      <c r="Y29" s="57">
        <f t="shared" si="11"/>
        <v>7.5</v>
      </c>
      <c r="Z29" s="57">
        <f t="shared" si="11"/>
        <v>7.5</v>
      </c>
      <c r="AA29" s="57">
        <f t="shared" si="11"/>
        <v>8</v>
      </c>
      <c r="AB29" s="57">
        <f t="shared" si="11"/>
        <v>7.5</v>
      </c>
      <c r="AC29" s="57">
        <f t="shared" si="11"/>
        <v>0</v>
      </c>
      <c r="AD29" s="57">
        <f>SUM(AD19:AD28)</f>
        <v>0</v>
      </c>
      <c r="AE29" s="57">
        <f t="shared" ref="AE29:AH29" si="12">SUM(AE19:AE28)</f>
        <v>7.5</v>
      </c>
      <c r="AF29" s="57">
        <f t="shared" si="12"/>
        <v>6</v>
      </c>
      <c r="AG29" s="57">
        <f t="shared" si="12"/>
        <v>7.5</v>
      </c>
      <c r="AH29" s="57">
        <f t="shared" si="12"/>
        <v>8.5</v>
      </c>
      <c r="AI29" s="58">
        <f>SUM(AI19:AI28)</f>
        <v>167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9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6" t="s">
        <v>9</v>
      </c>
      <c r="B30" s="12"/>
      <c r="C30" s="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9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7" t="s">
        <v>25</v>
      </c>
      <c r="B31" s="13" t="s">
        <v>26</v>
      </c>
      <c r="C31" s="13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25"/>
      <c r="Y31" s="60"/>
      <c r="Z31" s="60"/>
      <c r="AA31" s="60"/>
      <c r="AB31" s="60"/>
      <c r="AC31" s="60"/>
      <c r="AD31" s="60"/>
      <c r="AE31" s="60"/>
      <c r="AF31" s="66" t="s">
        <v>10</v>
      </c>
      <c r="AG31" s="66"/>
      <c r="AH31" s="65">
        <f>23</f>
        <v>23</v>
      </c>
      <c r="AI31" s="61">
        <f>7.5*AH31</f>
        <v>172.5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9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7" t="s">
        <v>24</v>
      </c>
      <c r="B32" s="13" t="s">
        <v>27</v>
      </c>
      <c r="C32" s="13"/>
      <c r="D32" s="60"/>
      <c r="E32" s="60"/>
      <c r="F32" s="60" t="s">
        <v>40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5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9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7" t="s">
        <v>29</v>
      </c>
      <c r="B33" s="13" t="s">
        <v>30</v>
      </c>
      <c r="C33" s="13"/>
      <c r="D33" s="60"/>
      <c r="E33" s="60"/>
      <c r="F33" s="60" t="s">
        <v>39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25"/>
      <c r="Y33" s="60"/>
      <c r="Z33" s="60"/>
      <c r="AA33" s="60"/>
      <c r="AB33" s="60"/>
      <c r="AC33" s="60"/>
      <c r="AD33" s="60"/>
      <c r="AE33" s="60"/>
      <c r="AF33" s="66" t="s">
        <v>109</v>
      </c>
      <c r="AG33" s="66"/>
      <c r="AH33" s="60"/>
      <c r="AI33" s="60">
        <f>AI29-AI31</f>
        <v>-5.5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9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8" t="s">
        <v>28</v>
      </c>
      <c r="B34" s="13" t="s">
        <v>112</v>
      </c>
      <c r="C34" s="26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26"/>
      <c r="AZ34" s="49"/>
    </row>
    <row r="35" spans="1:69" s="25" customFormat="1" ht="11.25" x14ac:dyDescent="0.2">
      <c r="A35" s="79" t="s">
        <v>22</v>
      </c>
      <c r="B35" s="26" t="s">
        <v>23</v>
      </c>
      <c r="C35" s="26"/>
      <c r="D35" s="62"/>
      <c r="E35" s="62"/>
      <c r="F35" s="62" t="s">
        <v>36</v>
      </c>
      <c r="G35" s="62"/>
      <c r="H35" s="62" t="s">
        <v>42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110</v>
      </c>
      <c r="AG35" s="67"/>
      <c r="AH35" s="62"/>
      <c r="AI35" s="63">
        <f>25.5</f>
        <v>25.5</v>
      </c>
      <c r="AJ35" s="26"/>
      <c r="AZ35" s="49"/>
    </row>
    <row r="36" spans="1:69" s="25" customFormat="1" ht="11.25" x14ac:dyDescent="0.2">
      <c r="A36" s="79"/>
      <c r="B36" s="26"/>
      <c r="C36" s="26"/>
      <c r="D36" s="62"/>
      <c r="E36" s="62"/>
      <c r="F36" s="62"/>
      <c r="G36" s="62"/>
      <c r="H36" s="62" t="s">
        <v>43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26"/>
      <c r="AZ36" s="49"/>
    </row>
    <row r="37" spans="1:69" s="25" customFormat="1" ht="13.5" thickBot="1" x14ac:dyDescent="0.25">
      <c r="A37" s="80"/>
      <c r="B37" s="24"/>
      <c r="C37" s="2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111</v>
      </c>
      <c r="AG37" s="67"/>
      <c r="AH37" s="62"/>
      <c r="AI37" s="64">
        <f>AI35+AI33</f>
        <v>20</v>
      </c>
      <c r="AJ37" s="26"/>
      <c r="AZ37" s="49"/>
    </row>
    <row r="38" spans="1:69" s="25" customFormat="1" ht="13.5" thickTop="1" x14ac:dyDescent="0.2">
      <c r="A38" s="80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80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80"/>
      <c r="B40" s="24"/>
      <c r="C40" s="2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26"/>
      <c r="AI40" s="26"/>
      <c r="AJ40" s="26"/>
    </row>
    <row r="41" spans="1:69" s="25" customFormat="1" x14ac:dyDescent="0.2">
      <c r="A41" s="80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2"/>
      <c r="AH41" s="26"/>
      <c r="AI41" s="62"/>
      <c r="AJ41" s="26"/>
    </row>
    <row r="42" spans="1:69" s="25" customFormat="1" x14ac:dyDescent="0.2">
      <c r="A42" s="69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9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9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9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9" customWidth="1"/>
    <col min="5" max="5" width="26.140625" customWidth="1"/>
  </cols>
  <sheetData>
    <row r="1" spans="1:3" x14ac:dyDescent="0.2">
      <c r="A1" s="49" t="s">
        <v>47</v>
      </c>
      <c r="B1" s="49" t="s">
        <v>74</v>
      </c>
      <c r="C1" s="25"/>
    </row>
    <row r="2" spans="1:3" x14ac:dyDescent="0.2">
      <c r="A2" s="49" t="s">
        <v>48</v>
      </c>
      <c r="B2" s="49" t="s">
        <v>75</v>
      </c>
      <c r="C2" s="25"/>
    </row>
    <row r="3" spans="1:3" x14ac:dyDescent="0.2">
      <c r="A3" s="49" t="s">
        <v>46</v>
      </c>
      <c r="B3" s="49" t="s">
        <v>76</v>
      </c>
      <c r="C3" s="25"/>
    </row>
    <row r="4" spans="1:3" x14ac:dyDescent="0.2">
      <c r="A4" s="49" t="s">
        <v>49</v>
      </c>
      <c r="B4" s="49" t="s">
        <v>77</v>
      </c>
      <c r="C4" s="25"/>
    </row>
    <row r="5" spans="1:3" x14ac:dyDescent="0.2">
      <c r="A5" s="49" t="s">
        <v>50</v>
      </c>
      <c r="B5" s="49" t="s">
        <v>78</v>
      </c>
      <c r="C5" s="25"/>
    </row>
    <row r="6" spans="1:3" x14ac:dyDescent="0.2">
      <c r="A6" s="49" t="s">
        <v>51</v>
      </c>
      <c r="B6" s="49" t="s">
        <v>79</v>
      </c>
      <c r="C6" s="25"/>
    </row>
    <row r="7" spans="1:3" x14ac:dyDescent="0.2">
      <c r="A7" s="49" t="s">
        <v>52</v>
      </c>
      <c r="B7" s="49" t="s">
        <v>80</v>
      </c>
      <c r="C7" s="25"/>
    </row>
    <row r="8" spans="1:3" x14ac:dyDescent="0.2">
      <c r="A8" s="49" t="s">
        <v>53</v>
      </c>
      <c r="B8" s="49" t="s">
        <v>81</v>
      </c>
      <c r="C8" s="25"/>
    </row>
    <row r="9" spans="1:3" x14ac:dyDescent="0.2">
      <c r="A9" s="49" t="s">
        <v>54</v>
      </c>
      <c r="B9" s="49" t="s">
        <v>82</v>
      </c>
      <c r="C9" s="25"/>
    </row>
    <row r="10" spans="1:3" x14ac:dyDescent="0.2">
      <c r="A10" s="49" t="s">
        <v>55</v>
      </c>
      <c r="B10" s="49" t="s">
        <v>83</v>
      </c>
      <c r="C10" s="25"/>
    </row>
    <row r="11" spans="1:3" x14ac:dyDescent="0.2">
      <c r="A11" s="49" t="s">
        <v>56</v>
      </c>
      <c r="B11" s="49" t="s">
        <v>84</v>
      </c>
      <c r="C11" s="25"/>
    </row>
    <row r="12" spans="1:3" x14ac:dyDescent="0.2">
      <c r="A12" s="49" t="s">
        <v>45</v>
      </c>
      <c r="B12" s="49" t="s">
        <v>85</v>
      </c>
      <c r="C12" s="25"/>
    </row>
    <row r="13" spans="1:3" x14ac:dyDescent="0.2">
      <c r="A13" s="49" t="s">
        <v>57</v>
      </c>
      <c r="B13" s="49" t="s">
        <v>105</v>
      </c>
      <c r="C13" s="25"/>
    </row>
    <row r="14" spans="1:3" x14ac:dyDescent="0.2">
      <c r="A14" s="49" t="s">
        <v>44</v>
      </c>
      <c r="B14" s="49" t="s">
        <v>86</v>
      </c>
      <c r="C14" s="25"/>
    </row>
    <row r="15" spans="1:3" x14ac:dyDescent="0.2">
      <c r="A15" s="49" t="s">
        <v>58</v>
      </c>
      <c r="B15" s="49" t="s">
        <v>87</v>
      </c>
      <c r="C15" s="25"/>
    </row>
    <row r="16" spans="1:3" x14ac:dyDescent="0.2">
      <c r="A16" s="49" t="s">
        <v>59</v>
      </c>
      <c r="B16" s="49" t="s">
        <v>104</v>
      </c>
      <c r="C16" s="25"/>
    </row>
    <row r="17" spans="1:3" x14ac:dyDescent="0.2">
      <c r="A17" s="49" t="s">
        <v>60</v>
      </c>
      <c r="B17" s="49" t="s">
        <v>88</v>
      </c>
      <c r="C17" s="25"/>
    </row>
    <row r="18" spans="1:3" x14ac:dyDescent="0.2">
      <c r="A18" s="49" t="s">
        <v>61</v>
      </c>
      <c r="B18" s="49" t="s">
        <v>89</v>
      </c>
      <c r="C18" s="25"/>
    </row>
    <row r="19" spans="1:3" x14ac:dyDescent="0.2">
      <c r="A19" s="49" t="s">
        <v>62</v>
      </c>
      <c r="B19" s="49" t="s">
        <v>103</v>
      </c>
      <c r="C19" s="25"/>
    </row>
    <row r="20" spans="1:3" x14ac:dyDescent="0.2">
      <c r="A20" s="49" t="s">
        <v>63</v>
      </c>
      <c r="B20" s="49" t="s">
        <v>90</v>
      </c>
      <c r="C20" s="25"/>
    </row>
    <row r="21" spans="1:3" x14ac:dyDescent="0.2">
      <c r="A21" s="49" t="s">
        <v>64</v>
      </c>
      <c r="B21" s="49" t="s">
        <v>102</v>
      </c>
      <c r="C21" s="25"/>
    </row>
    <row r="22" spans="1:3" x14ac:dyDescent="0.2">
      <c r="A22" s="49" t="s">
        <v>65</v>
      </c>
      <c r="B22" s="49" t="s">
        <v>101</v>
      </c>
      <c r="C22" s="25"/>
    </row>
    <row r="23" spans="1:3" x14ac:dyDescent="0.2">
      <c r="A23" s="49" t="s">
        <v>66</v>
      </c>
      <c r="B23" s="49" t="s">
        <v>100</v>
      </c>
      <c r="C23" s="25"/>
    </row>
    <row r="24" spans="1:3" x14ac:dyDescent="0.2">
      <c r="A24" s="49" t="s">
        <v>67</v>
      </c>
      <c r="B24" s="49" t="s">
        <v>99</v>
      </c>
      <c r="C24" s="25"/>
    </row>
    <row r="25" spans="1:3" x14ac:dyDescent="0.2">
      <c r="A25" s="49" t="s">
        <v>68</v>
      </c>
      <c r="B25" s="49" t="s">
        <v>98</v>
      </c>
      <c r="C25" s="25"/>
    </row>
    <row r="26" spans="1:3" x14ac:dyDescent="0.2">
      <c r="A26" s="49" t="s">
        <v>69</v>
      </c>
      <c r="B26" s="49" t="s">
        <v>97</v>
      </c>
      <c r="C26" s="25"/>
    </row>
    <row r="27" spans="1:3" x14ac:dyDescent="0.2">
      <c r="A27" s="49" t="s">
        <v>95</v>
      </c>
      <c r="B27" s="49" t="s">
        <v>96</v>
      </c>
      <c r="C27" s="25"/>
    </row>
    <row r="28" spans="1:3" x14ac:dyDescent="0.2">
      <c r="A28" s="49" t="s">
        <v>70</v>
      </c>
      <c r="B28" s="49" t="s">
        <v>94</v>
      </c>
      <c r="C28" s="25"/>
    </row>
    <row r="29" spans="1:3" x14ac:dyDescent="0.2">
      <c r="A29" s="49" t="s">
        <v>71</v>
      </c>
      <c r="B29" s="49" t="s">
        <v>93</v>
      </c>
      <c r="C29" s="25"/>
    </row>
    <row r="30" spans="1:3" x14ac:dyDescent="0.2">
      <c r="A30" s="49" t="s">
        <v>72</v>
      </c>
      <c r="B30" s="49" t="s">
        <v>92</v>
      </c>
      <c r="C30" s="25"/>
    </row>
    <row r="31" spans="1:3" x14ac:dyDescent="0.2">
      <c r="A31" s="49" t="s">
        <v>73</v>
      </c>
      <c r="B31" s="49" t="s">
        <v>91</v>
      </c>
      <c r="C31" s="25"/>
    </row>
    <row r="32" spans="1:3" x14ac:dyDescent="0.2">
      <c r="A32" s="49"/>
      <c r="B32" s="25"/>
      <c r="C32" s="25"/>
    </row>
    <row r="33" spans="1:3" x14ac:dyDescent="0.2">
      <c r="A33" s="49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2019-06-04T19:09:55Z</cp:lastPrinted>
  <dcterms:created xsi:type="dcterms:W3CDTF">1998-07-03T22:57:08Z</dcterms:created>
  <dcterms:modified xsi:type="dcterms:W3CDTF">2019-11-06T00:42:17Z</dcterms:modified>
</cp:coreProperties>
</file>