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0715" windowHeight="13275" firstSheet="1" activeTab="1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3" i="1" l="1"/>
  <c r="W23" i="1"/>
  <c r="P23" i="1"/>
  <c r="I23" i="1"/>
  <c r="AI39" i="1" l="1"/>
  <c r="AG35" i="1"/>
  <c r="AH33" i="1"/>
  <c r="AG33" i="1"/>
  <c r="AH23" i="1"/>
  <c r="AG23" i="1"/>
  <c r="AF23" i="1"/>
  <c r="AF33" i="1" s="1"/>
  <c r="Z33" i="1"/>
  <c r="F33" i="1"/>
  <c r="N24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Y23" i="1"/>
  <c r="Y33" i="1" s="1"/>
  <c r="X23" i="1"/>
  <c r="X33" i="1" s="1"/>
  <c r="W33" i="1"/>
  <c r="V23" i="1"/>
  <c r="V33" i="1" s="1"/>
  <c r="U33" i="1"/>
  <c r="T23" i="1"/>
  <c r="T33" i="1" s="1"/>
  <c r="S23" i="1"/>
  <c r="S33" i="1" s="1"/>
  <c r="R23" i="1"/>
  <c r="R33" i="1" s="1"/>
  <c r="Q23" i="1"/>
  <c r="Q33" i="1" s="1"/>
  <c r="P3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33" i="1"/>
  <c r="H23" i="1"/>
  <c r="H33" i="1" s="1"/>
  <c r="G23" i="1"/>
  <c r="G33" i="1" s="1"/>
  <c r="F23" i="1"/>
  <c r="E23" i="1"/>
  <c r="E33" i="1" s="1"/>
  <c r="D23" i="1"/>
  <c r="D33" i="1" s="1"/>
  <c r="AI12" i="1" l="1"/>
  <c r="AI32" i="1" l="1"/>
  <c r="AI31" i="1"/>
  <c r="AI30" i="1"/>
  <c r="AI29" i="1"/>
  <c r="AI27" i="1"/>
  <c r="AI26" i="1"/>
  <c r="AI25" i="1"/>
  <c r="AI22" i="1"/>
  <c r="AI21" i="1"/>
  <c r="AI20" i="1"/>
  <c r="AI19" i="1"/>
  <c r="AI18" i="1"/>
  <c r="AI17" i="1"/>
  <c r="AI16" i="1"/>
  <c r="AI15" i="1"/>
  <c r="AI14" i="1"/>
  <c r="AI13" i="1"/>
  <c r="AI11" i="1"/>
  <c r="AI10" i="1"/>
  <c r="AI8" i="1"/>
  <c r="AI24" i="1" l="1"/>
  <c r="AI9" i="1" l="1"/>
  <c r="AI23" i="1" s="1"/>
  <c r="AI33" i="1" s="1"/>
  <c r="AI35" i="1" l="1"/>
  <c r="AI37" i="1" l="1"/>
  <c r="AI41" i="1" s="1"/>
</calcChain>
</file>

<file path=xl/sharedStrings.xml><?xml version="1.0" encoding="utf-8"?>
<sst xmlns="http://schemas.openxmlformats.org/spreadsheetml/2006/main" count="239" uniqueCount="60">
  <si>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</si>
  <si>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</si>
  <si>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</si>
  <si>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</si>
  <si>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</si>
  <si>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</si>
  <si>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</si>
  <si>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</si>
  <si>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</si>
  <si>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</si>
  <si>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</si>
  <si>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</si>
  <si>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</si>
  <si>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</si>
  <si>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</si>
  <si>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</si>
  <si>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</si>
  <si>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</si>
  <si>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</si>
  <si>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</si>
  <si>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</si>
  <si>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</si>
  <si>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</si>
  <si>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</si>
  <si>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</si>
  <si>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</si>
  <si>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</si>
  <si>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</si>
  <si>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</si>
  <si>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</si>
  <si>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</si>
  <si>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</si>
  <si>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</si>
  <si>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</si>
  <si>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</si>
  <si>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</si>
  <si>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</si>
  <si>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</si>
  <si>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</si>
  <si>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</si>
  <si>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</si>
  <si>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</si>
  <si>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</si>
  <si>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</si>
  <si>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</si>
  <si>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</si>
  <si>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</si>
  <si>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</si>
  <si>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</si>
  <si>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</si>
  <si>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Stewart Lacey</t>
  </si>
  <si>
    <t>1709</t>
  </si>
  <si>
    <t>Port Royal 6B Apts</t>
  </si>
  <si>
    <t>WD</t>
  </si>
  <si>
    <t>1503</t>
  </si>
  <si>
    <t>Intergulf Hunter St - CC</t>
  </si>
  <si>
    <t>November 2019</t>
  </si>
  <si>
    <t>1715</t>
  </si>
  <si>
    <t>Fraser Mill</t>
  </si>
  <si>
    <t xml:space="preserve">Interguld Hunter 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</si>
</sst>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64" fontId="2" fillId="4" borderId="22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6"/>
  <sheetViews>
    <sheetView tabSelected="1" zoomScaleSheetLayoutView="100" workbookViewId="0">
      <selection activeCell="N7" sqref="N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9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3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3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3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3" t="s">
        <v>15</v>
      </c>
      <c r="AF7" s="43" t="s">
        <v>17</v>
      </c>
      <c r="AG7" s="42" t="s">
        <v>18</v>
      </c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9.75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/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/>
      <c r="AE9" s="63"/>
      <c r="AF9" s="63"/>
      <c r="AG9" s="60" t="s">
        <v>20</v>
      </c>
      <c r="AH9" s="60" t="s">
        <v>20</v>
      </c>
      <c r="AI9" s="62">
        <f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 t="s">
        <v>54</v>
      </c>
      <c r="B10" s="45" t="s">
        <v>55</v>
      </c>
      <c r="C10" s="46" t="s">
        <v>53</v>
      </c>
      <c r="D10" s="60">
        <v>6.5</v>
      </c>
      <c r="E10" s="60" t="s">
        <v>20</v>
      </c>
      <c r="F10" s="60" t="s">
        <v>20</v>
      </c>
      <c r="G10" s="60">
        <v>2</v>
      </c>
      <c r="H10" s="60">
        <v>2</v>
      </c>
      <c r="I10" s="60">
        <v>6.5</v>
      </c>
      <c r="J10" s="60">
        <v>5.5</v>
      </c>
      <c r="K10" s="60">
        <v>5.5</v>
      </c>
      <c r="L10" s="60" t="s">
        <v>20</v>
      </c>
      <c r="M10" s="60" t="s">
        <v>20</v>
      </c>
      <c r="N10" s="60">
        <v>1</v>
      </c>
      <c r="O10" s="60">
        <v>7.5</v>
      </c>
      <c r="P10" s="60">
        <v>2</v>
      </c>
      <c r="Q10" s="60">
        <v>2</v>
      </c>
      <c r="R10" s="60"/>
      <c r="S10" s="60" t="s">
        <v>20</v>
      </c>
      <c r="T10" s="60" t="s">
        <v>20</v>
      </c>
      <c r="U10" s="60">
        <v>4</v>
      </c>
      <c r="V10" s="60">
        <v>1</v>
      </c>
      <c r="W10" s="60"/>
      <c r="X10" s="60"/>
      <c r="Y10" s="60"/>
      <c r="Z10" s="60" t="s">
        <v>20</v>
      </c>
      <c r="AA10" s="60" t="s">
        <v>20</v>
      </c>
      <c r="AB10" s="60">
        <v>2.5</v>
      </c>
      <c r="AC10" s="60">
        <v>1</v>
      </c>
      <c r="AD10" s="60">
        <v>2.5</v>
      </c>
      <c r="AE10" s="60">
        <v>2.5</v>
      </c>
      <c r="AF10" s="60">
        <v>2</v>
      </c>
      <c r="AG10" s="60" t="s">
        <v>20</v>
      </c>
      <c r="AH10" s="60" t="s">
        <v>20</v>
      </c>
      <c r="AI10" s="62">
        <f t="shared" ref="AI10:AI22" si="0">SUM(D10:AH10)</f>
        <v>56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41"/>
      <c r="D11" s="63"/>
      <c r="E11" s="60" t="s">
        <v>20</v>
      </c>
      <c r="F11" s="60" t="s">
        <v>20</v>
      </c>
      <c r="G11" s="63"/>
      <c r="H11" s="63"/>
      <c r="I11" s="63"/>
      <c r="J11" s="63"/>
      <c r="K11" s="63"/>
      <c r="L11" s="60" t="s">
        <v>20</v>
      </c>
      <c r="M11" s="60" t="s">
        <v>20</v>
      </c>
      <c r="N11" s="63"/>
      <c r="O11" s="63"/>
      <c r="P11" s="63"/>
      <c r="Q11" s="63"/>
      <c r="R11" s="63"/>
      <c r="S11" s="60" t="s">
        <v>20</v>
      </c>
      <c r="T11" s="60" t="s">
        <v>20</v>
      </c>
      <c r="U11" s="63"/>
      <c r="V11" s="63"/>
      <c r="W11" s="63"/>
      <c r="X11" s="63"/>
      <c r="Y11" s="63"/>
      <c r="Z11" s="60" t="s">
        <v>20</v>
      </c>
      <c r="AA11" s="60" t="s">
        <v>20</v>
      </c>
      <c r="AB11" s="63"/>
      <c r="AC11" s="63"/>
      <c r="AD11" s="63"/>
      <c r="AE11" s="63"/>
      <c r="AF11" s="63"/>
      <c r="AG11" s="60" t="s">
        <v>20</v>
      </c>
      <c r="AH11" s="60" t="s">
        <v>20</v>
      </c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51</v>
      </c>
      <c r="B12" s="45" t="s">
        <v>52</v>
      </c>
      <c r="C12" s="46" t="s">
        <v>53</v>
      </c>
      <c r="D12" s="60">
        <v>1</v>
      </c>
      <c r="E12" s="60" t="s">
        <v>20</v>
      </c>
      <c r="F12" s="60" t="s">
        <v>20</v>
      </c>
      <c r="G12" s="60">
        <v>6</v>
      </c>
      <c r="H12" s="60">
        <v>6</v>
      </c>
      <c r="I12" s="60"/>
      <c r="J12" s="60"/>
      <c r="K12" s="60">
        <v>1.5</v>
      </c>
      <c r="L12" s="60" t="s">
        <v>20</v>
      </c>
      <c r="M12" s="60" t="s">
        <v>20</v>
      </c>
      <c r="N12" s="60"/>
      <c r="O12" s="60"/>
      <c r="P12" s="60">
        <v>5</v>
      </c>
      <c r="Q12" s="60">
        <v>5</v>
      </c>
      <c r="R12" s="60">
        <v>4.5</v>
      </c>
      <c r="S12" s="60" t="s">
        <v>20</v>
      </c>
      <c r="T12" s="60" t="s">
        <v>20</v>
      </c>
      <c r="U12" s="60"/>
      <c r="V12" s="60">
        <v>6.5</v>
      </c>
      <c r="W12" s="60">
        <v>7</v>
      </c>
      <c r="X12" s="60"/>
      <c r="Y12" s="60"/>
      <c r="Z12" s="60" t="s">
        <v>20</v>
      </c>
      <c r="AA12" s="60" t="s">
        <v>20</v>
      </c>
      <c r="AB12" s="60">
        <v>4</v>
      </c>
      <c r="AC12" s="60">
        <v>6.5</v>
      </c>
      <c r="AD12" s="60">
        <v>4.5</v>
      </c>
      <c r="AE12" s="60">
        <v>3</v>
      </c>
      <c r="AF12" s="60">
        <v>5</v>
      </c>
      <c r="AG12" s="60" t="s">
        <v>20</v>
      </c>
      <c r="AH12" s="60" t="s">
        <v>20</v>
      </c>
      <c r="AI12" s="62">
        <f>SUM(D12:AH12)</f>
        <v>65.5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 t="s">
        <v>57</v>
      </c>
      <c r="B14" s="45" t="s">
        <v>58</v>
      </c>
      <c r="C14" s="46"/>
      <c r="D14" s="60"/>
      <c r="E14" s="60" t="s">
        <v>20</v>
      </c>
      <c r="F14" s="60" t="s">
        <v>20</v>
      </c>
      <c r="G14" s="60"/>
      <c r="H14" s="60"/>
      <c r="I14" s="60">
        <v>1.5</v>
      </c>
      <c r="J14" s="60">
        <v>2</v>
      </c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>
        <v>1</v>
      </c>
      <c r="AF14" s="60"/>
      <c r="AG14" s="60" t="s">
        <v>20</v>
      </c>
      <c r="AH14" s="60" t="s">
        <v>20</v>
      </c>
      <c r="AI14" s="62">
        <f t="shared" si="0"/>
        <v>4.5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 t="s">
        <v>54</v>
      </c>
      <c r="B16" s="45" t="s">
        <v>59</v>
      </c>
      <c r="C16" s="46" t="s">
        <v>42</v>
      </c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>
        <v>3</v>
      </c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3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4"/>
      <c r="B17" s="40"/>
      <c r="C17" s="41"/>
      <c r="D17" s="63"/>
      <c r="E17" s="60" t="s">
        <v>20</v>
      </c>
      <c r="F17" s="60" t="s">
        <v>20</v>
      </c>
      <c r="G17" s="63"/>
      <c r="H17" s="63"/>
      <c r="I17" s="63"/>
      <c r="J17" s="63"/>
      <c r="K17" s="63"/>
      <c r="L17" s="60" t="s">
        <v>20</v>
      </c>
      <c r="M17" s="60" t="s">
        <v>20</v>
      </c>
      <c r="N17" s="63"/>
      <c r="O17" s="63"/>
      <c r="P17" s="63"/>
      <c r="Q17" s="63"/>
      <c r="R17" s="63"/>
      <c r="S17" s="60" t="s">
        <v>20</v>
      </c>
      <c r="T17" s="60" t="s">
        <v>20</v>
      </c>
      <c r="U17" s="63"/>
      <c r="V17" s="63"/>
      <c r="W17" s="63"/>
      <c r="X17" s="63"/>
      <c r="Y17" s="63"/>
      <c r="Z17" s="60" t="s">
        <v>20</v>
      </c>
      <c r="AA17" s="60" t="s">
        <v>20</v>
      </c>
      <c r="AB17" s="63"/>
      <c r="AC17" s="63"/>
      <c r="AD17" s="63"/>
      <c r="AE17" s="63"/>
      <c r="AF17" s="63"/>
      <c r="AG17" s="60" t="s">
        <v>20</v>
      </c>
      <c r="AH17" s="60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60"/>
      <c r="E18" s="60" t="s">
        <v>20</v>
      </c>
      <c r="F18" s="60" t="s">
        <v>20</v>
      </c>
      <c r="G18" s="60"/>
      <c r="H18" s="60"/>
      <c r="I18" s="60"/>
      <c r="J18" s="60"/>
      <c r="K18" s="60"/>
      <c r="L18" s="60" t="s">
        <v>20</v>
      </c>
      <c r="M18" s="60" t="s">
        <v>20</v>
      </c>
      <c r="N18" s="60"/>
      <c r="O18" s="60"/>
      <c r="P18" s="60"/>
      <c r="Q18" s="60"/>
      <c r="R18" s="60"/>
      <c r="S18" s="60" t="s">
        <v>20</v>
      </c>
      <c r="T18" s="60" t="s">
        <v>20</v>
      </c>
      <c r="U18" s="60"/>
      <c r="V18" s="60"/>
      <c r="W18" s="60"/>
      <c r="X18" s="60"/>
      <c r="Y18" s="60"/>
      <c r="Z18" s="60" t="s">
        <v>20</v>
      </c>
      <c r="AA18" s="60" t="s">
        <v>20</v>
      </c>
      <c r="AB18" s="60"/>
      <c r="AC18" s="60"/>
      <c r="AD18" s="60"/>
      <c r="AE18" s="60"/>
      <c r="AF18" s="60"/>
      <c r="AG18" s="60" t="s">
        <v>20</v>
      </c>
      <c r="AH18" s="60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54"/>
      <c r="B19" s="40"/>
      <c r="C19" s="41"/>
      <c r="D19" s="63"/>
      <c r="E19" s="60" t="s">
        <v>20</v>
      </c>
      <c r="F19" s="60" t="s">
        <v>20</v>
      </c>
      <c r="G19" s="63"/>
      <c r="H19" s="63"/>
      <c r="I19" s="63"/>
      <c r="J19" s="63"/>
      <c r="K19" s="63"/>
      <c r="L19" s="60" t="s">
        <v>20</v>
      </c>
      <c r="M19" s="60" t="s">
        <v>20</v>
      </c>
      <c r="N19" s="63"/>
      <c r="O19" s="63"/>
      <c r="P19" s="63"/>
      <c r="Q19" s="63"/>
      <c r="R19" s="63"/>
      <c r="S19" s="60" t="s">
        <v>20</v>
      </c>
      <c r="T19" s="60" t="s">
        <v>20</v>
      </c>
      <c r="U19" s="63"/>
      <c r="V19" s="63"/>
      <c r="W19" s="63"/>
      <c r="X19" s="63"/>
      <c r="Y19" s="63"/>
      <c r="Z19" s="60" t="s">
        <v>20</v>
      </c>
      <c r="AA19" s="60" t="s">
        <v>20</v>
      </c>
      <c r="AB19" s="63"/>
      <c r="AC19" s="63"/>
      <c r="AD19" s="63"/>
      <c r="AE19" s="63"/>
      <c r="AF19" s="63"/>
      <c r="AG19" s="60" t="s">
        <v>20</v>
      </c>
      <c r="AH19" s="60" t="s">
        <v>20</v>
      </c>
      <c r="AI19" s="62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 t="s">
        <v>20</v>
      </c>
      <c r="F20" s="60" t="s">
        <v>20</v>
      </c>
      <c r="G20" s="60"/>
      <c r="H20" s="60"/>
      <c r="I20" s="60"/>
      <c r="J20" s="60"/>
      <c r="K20" s="60"/>
      <c r="L20" s="60" t="s">
        <v>20</v>
      </c>
      <c r="M20" s="60" t="s">
        <v>20</v>
      </c>
      <c r="N20" s="60"/>
      <c r="O20" s="60"/>
      <c r="P20" s="60"/>
      <c r="Q20" s="60"/>
      <c r="R20" s="60"/>
      <c r="S20" s="60" t="s">
        <v>20</v>
      </c>
      <c r="T20" s="60" t="s">
        <v>20</v>
      </c>
      <c r="U20" s="60"/>
      <c r="V20" s="60"/>
      <c r="W20" s="60"/>
      <c r="X20" s="60"/>
      <c r="Y20" s="60"/>
      <c r="Z20" s="60" t="s">
        <v>20</v>
      </c>
      <c r="AA20" s="60" t="s">
        <v>20</v>
      </c>
      <c r="AB20" s="60"/>
      <c r="AC20" s="60"/>
      <c r="AD20" s="60"/>
      <c r="AE20" s="60"/>
      <c r="AF20" s="60"/>
      <c r="AG20" s="60" t="s">
        <v>20</v>
      </c>
      <c r="AH20" s="60" t="s">
        <v>20</v>
      </c>
      <c r="AI20" s="62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3"/>
      <c r="E21" s="60" t="s">
        <v>20</v>
      </c>
      <c r="F21" s="61" t="s">
        <v>20</v>
      </c>
      <c r="G21" s="63"/>
      <c r="H21" s="63"/>
      <c r="I21" s="63"/>
      <c r="J21" s="63"/>
      <c r="K21" s="63"/>
      <c r="L21" s="60" t="s">
        <v>20</v>
      </c>
      <c r="M21" s="61" t="s">
        <v>20</v>
      </c>
      <c r="N21" s="63"/>
      <c r="O21" s="63"/>
      <c r="P21" s="63"/>
      <c r="Q21" s="63"/>
      <c r="R21" s="63"/>
      <c r="S21" s="60" t="s">
        <v>20</v>
      </c>
      <c r="T21" s="61" t="s">
        <v>20</v>
      </c>
      <c r="U21" s="63"/>
      <c r="V21" s="63"/>
      <c r="W21" s="63"/>
      <c r="X21" s="63"/>
      <c r="Y21" s="63"/>
      <c r="Z21" s="60" t="s">
        <v>20</v>
      </c>
      <c r="AA21" s="61" t="s">
        <v>20</v>
      </c>
      <c r="AB21" s="63"/>
      <c r="AC21" s="63"/>
      <c r="AD21" s="63"/>
      <c r="AE21" s="63"/>
      <c r="AF21" s="63"/>
      <c r="AG21" s="60" t="s">
        <v>20</v>
      </c>
      <c r="AH21" s="61" t="s">
        <v>20</v>
      </c>
      <c r="AI21" s="62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77"/>
      <c r="E22" s="77" t="s">
        <v>20</v>
      </c>
      <c r="F22" s="78" t="s">
        <v>20</v>
      </c>
      <c r="G22" s="77"/>
      <c r="H22" s="77"/>
      <c r="I22" s="77"/>
      <c r="J22" s="77"/>
      <c r="K22" s="77"/>
      <c r="L22" s="77" t="s">
        <v>20</v>
      </c>
      <c r="M22" s="78" t="s">
        <v>20</v>
      </c>
      <c r="N22" s="77"/>
      <c r="O22" s="77"/>
      <c r="P22" s="77"/>
      <c r="Q22" s="77"/>
      <c r="R22" s="77"/>
      <c r="S22" s="77" t="s">
        <v>20</v>
      </c>
      <c r="T22" s="78" t="s">
        <v>20</v>
      </c>
      <c r="U22" s="77"/>
      <c r="V22" s="77"/>
      <c r="W22" s="77"/>
      <c r="X22" s="77"/>
      <c r="Y22" s="77"/>
      <c r="Z22" s="77" t="s">
        <v>20</v>
      </c>
      <c r="AA22" s="78" t="s">
        <v>20</v>
      </c>
      <c r="AB22" s="77"/>
      <c r="AC22" s="77"/>
      <c r="AD22" s="77"/>
      <c r="AE22" s="77"/>
      <c r="AF22" s="77"/>
      <c r="AG22" s="77" t="s">
        <v>20</v>
      </c>
      <c r="AH22" s="78" t="s">
        <v>20</v>
      </c>
      <c r="AI22" s="62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4">
        <f t="shared" ref="D23:H23" si="1">SUM(D8:D22)</f>
        <v>7.5</v>
      </c>
      <c r="E23" s="64">
        <f t="shared" si="1"/>
        <v>0</v>
      </c>
      <c r="F23" s="64">
        <f t="shared" si="1"/>
        <v>0</v>
      </c>
      <c r="G23" s="64">
        <f t="shared" si="1"/>
        <v>8</v>
      </c>
      <c r="H23" s="64">
        <f t="shared" si="1"/>
        <v>8</v>
      </c>
      <c r="I23" s="64">
        <f>SUM(I8:I22)</f>
        <v>8</v>
      </c>
      <c r="J23" s="64">
        <f t="shared" ref="J23:O23" si="2">SUM(J8:J22)</f>
        <v>7.5</v>
      </c>
      <c r="K23" s="64">
        <f t="shared" si="2"/>
        <v>7</v>
      </c>
      <c r="L23" s="64">
        <f t="shared" si="2"/>
        <v>0</v>
      </c>
      <c r="M23" s="64">
        <f t="shared" si="2"/>
        <v>0</v>
      </c>
      <c r="N23" s="64">
        <f t="shared" si="2"/>
        <v>1</v>
      </c>
      <c r="O23" s="64">
        <f t="shared" si="2"/>
        <v>7.5</v>
      </c>
      <c r="P23" s="64">
        <f>SUM(P8:P22)</f>
        <v>7</v>
      </c>
      <c r="Q23" s="64">
        <f t="shared" ref="Q23:V23" si="3">SUM(Q8:Q22)</f>
        <v>7</v>
      </c>
      <c r="R23" s="64">
        <f t="shared" si="3"/>
        <v>7.5</v>
      </c>
      <c r="S23" s="64">
        <f t="shared" si="3"/>
        <v>0</v>
      </c>
      <c r="T23" s="64">
        <f t="shared" si="3"/>
        <v>0</v>
      </c>
      <c r="U23" s="64">
        <f>SUM(U8:U22)</f>
        <v>4</v>
      </c>
      <c r="V23" s="64">
        <f t="shared" si="3"/>
        <v>7.5</v>
      </c>
      <c r="W23" s="64">
        <f>SUM(W8:W22)</f>
        <v>7</v>
      </c>
      <c r="X23" s="64">
        <f t="shared" ref="X23:AC23" si="4">SUM(X8:X22)</f>
        <v>0</v>
      </c>
      <c r="Y23" s="64">
        <f t="shared" si="4"/>
        <v>0</v>
      </c>
      <c r="Z23" s="64">
        <f t="shared" si="4"/>
        <v>0</v>
      </c>
      <c r="AA23" s="64">
        <f t="shared" si="4"/>
        <v>0</v>
      </c>
      <c r="AB23" s="64">
        <f t="shared" si="4"/>
        <v>6.5</v>
      </c>
      <c r="AC23" s="64">
        <f t="shared" si="4"/>
        <v>7.5</v>
      </c>
      <c r="AD23" s="64">
        <f>SUM(AD9:AD22)</f>
        <v>7</v>
      </c>
      <c r="AE23" s="64">
        <f t="shared" ref="AE23:AH23" si="5">SUM(AE8:AE22)</f>
        <v>6.5</v>
      </c>
      <c r="AF23" s="64">
        <f t="shared" si="5"/>
        <v>7</v>
      </c>
      <c r="AG23" s="64">
        <f t="shared" si="5"/>
        <v>0</v>
      </c>
      <c r="AH23" s="64">
        <f t="shared" si="5"/>
        <v>0</v>
      </c>
      <c r="AI23" s="65">
        <f>SUM(AI8:AI22)</f>
        <v>129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>
        <f>7.5</f>
        <v>7.5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>
        <f>SUM(D24:AH24)</f>
        <v>7.5</v>
      </c>
      <c r="AJ24" s="81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>
        <v>1</v>
      </c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 t="shared" ref="AI25:AI27" si="6">SUM(D25:AH25)</f>
        <v>1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 t="shared" si="6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>
        <v>4.5</v>
      </c>
      <c r="V27" s="66"/>
      <c r="W27" s="66"/>
      <c r="X27" s="66"/>
      <c r="Y27" s="66">
        <v>4</v>
      </c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 t="shared" si="6"/>
        <v>8.5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>
        <v>7.5</v>
      </c>
      <c r="Y29" s="66">
        <v>3.5</v>
      </c>
      <c r="Z29" s="66"/>
      <c r="AA29" s="66"/>
      <c r="AB29" s="66"/>
      <c r="AC29" s="66"/>
      <c r="AD29" s="66"/>
      <c r="AE29" s="66"/>
      <c r="AF29" s="66"/>
      <c r="AG29" s="66"/>
      <c r="AH29" s="66"/>
      <c r="AI29" s="62">
        <f t="shared" ref="AI29:AI32" si="7">SUM(D29:AH29)</f>
        <v>11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2">
        <f t="shared" si="7"/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2">
        <f t="shared" si="7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2">
        <f t="shared" si="7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4">
        <f t="shared" ref="D33:F33" si="8">SUM(D23:D32)</f>
        <v>7.5</v>
      </c>
      <c r="E33" s="64">
        <f t="shared" si="8"/>
        <v>0</v>
      </c>
      <c r="F33" s="64">
        <f t="shared" si="8"/>
        <v>0</v>
      </c>
      <c r="G33" s="64">
        <f>SUM(G23:G32)</f>
        <v>8</v>
      </c>
      <c r="H33" s="64">
        <f>SUM(H23:H32)</f>
        <v>8</v>
      </c>
      <c r="I33" s="64">
        <f>SUM(I23:I32)</f>
        <v>8</v>
      </c>
      <c r="J33" s="64">
        <f>SUM(J23:J32)</f>
        <v>7.5</v>
      </c>
      <c r="K33" s="64">
        <f t="shared" ref="K33:M33" si="9">SUM(K23:K32)</f>
        <v>7</v>
      </c>
      <c r="L33" s="64">
        <f t="shared" si="9"/>
        <v>0</v>
      </c>
      <c r="M33" s="64">
        <f t="shared" si="9"/>
        <v>0</v>
      </c>
      <c r="N33" s="64">
        <f>SUM(N23:N32)</f>
        <v>8.5</v>
      </c>
      <c r="O33" s="64">
        <f>SUM(O23:O32)</f>
        <v>7.5</v>
      </c>
      <c r="P33" s="64">
        <f>SUM(P23:P32)</f>
        <v>7</v>
      </c>
      <c r="Q33" s="64">
        <f>SUM(Q23:Q32)</f>
        <v>8</v>
      </c>
      <c r="R33" s="64">
        <f t="shared" ref="R33:T33" si="10">SUM(R23:R32)</f>
        <v>7.5</v>
      </c>
      <c r="S33" s="64">
        <f t="shared" si="10"/>
        <v>0</v>
      </c>
      <c r="T33" s="64">
        <f t="shared" si="10"/>
        <v>0</v>
      </c>
      <c r="U33" s="64">
        <f>SUM(U23:U32)</f>
        <v>8.5</v>
      </c>
      <c r="V33" s="64">
        <f>SUM(V23:V32)</f>
        <v>7.5</v>
      </c>
      <c r="W33" s="64">
        <f>SUM(W23:W32)</f>
        <v>7</v>
      </c>
      <c r="X33" s="64">
        <f>SUM(X23:X32)</f>
        <v>7.5</v>
      </c>
      <c r="Y33" s="64">
        <f t="shared" ref="Y33:AA33" si="11">SUM(Y23:Y32)</f>
        <v>7.5</v>
      </c>
      <c r="Z33" s="64">
        <f t="shared" si="11"/>
        <v>0</v>
      </c>
      <c r="AA33" s="64">
        <f t="shared" si="11"/>
        <v>0</v>
      </c>
      <c r="AB33" s="64">
        <f>SUM(AB23:AB32)</f>
        <v>6.5</v>
      </c>
      <c r="AC33" s="64">
        <f>SUM(AC23:AC32)</f>
        <v>7.5</v>
      </c>
      <c r="AD33" s="64">
        <f>SUM(AD23:AD32)</f>
        <v>7</v>
      </c>
      <c r="AE33" s="64">
        <f>SUM(AE23:AE32)</f>
        <v>6.5</v>
      </c>
      <c r="AF33" s="64">
        <f t="shared" ref="AF33:AH33" si="12">SUM(AF23:AF32)</f>
        <v>7</v>
      </c>
      <c r="AG33" s="64">
        <f t="shared" si="12"/>
        <v>0</v>
      </c>
      <c r="AH33" s="64">
        <f t="shared" si="12"/>
        <v>0</v>
      </c>
      <c r="AI33" s="65">
        <f>SUM(AI23:AI32)</f>
        <v>157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7"/>
      <c r="E35" s="67"/>
      <c r="F35" s="67" t="s">
        <v>33</v>
      </c>
      <c r="G35" s="67"/>
      <c r="H35" s="67" t="s">
        <v>34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11</v>
      </c>
      <c r="AG35" s="72">
        <f>21</f>
        <v>21</v>
      </c>
      <c r="AH35" s="67"/>
      <c r="AI35" s="68">
        <f>AG35*7.5</f>
        <v>157.5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7"/>
      <c r="E36" s="67"/>
      <c r="F36" s="67" t="s">
        <v>42</v>
      </c>
      <c r="G36" s="67"/>
      <c r="H36" s="67" t="s">
        <v>35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7"/>
      <c r="E37" s="67"/>
      <c r="F37" s="67" t="s">
        <v>41</v>
      </c>
      <c r="G37" s="67"/>
      <c r="H37" s="67" t="s">
        <v>36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3" t="s">
        <v>46</v>
      </c>
      <c r="AG37" s="67"/>
      <c r="AH37" s="67"/>
      <c r="AI37" s="67">
        <f>AI33-AI35</f>
        <v>-0.5</v>
      </c>
      <c r="AJ37" s="76"/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9"/>
      <c r="E38" s="69"/>
      <c r="F38" s="69" t="s">
        <v>43</v>
      </c>
      <c r="G38" s="69"/>
      <c r="H38" s="69" t="s">
        <v>37</v>
      </c>
      <c r="I38" s="69"/>
      <c r="J38" s="69"/>
      <c r="K38" s="69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9"/>
      <c r="E39" s="69"/>
      <c r="F39" s="69" t="s">
        <v>38</v>
      </c>
      <c r="G39" s="69"/>
      <c r="H39" s="69" t="s">
        <v>44</v>
      </c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47</v>
      </c>
      <c r="AG39" s="69"/>
      <c r="AH39" s="69"/>
      <c r="AI39" s="70">
        <f>-15.5</f>
        <v>-15.5</v>
      </c>
      <c r="AJ39" s="31"/>
    </row>
    <row r="40" spans="1:69" s="30" customFormat="1" ht="11.25" x14ac:dyDescent="0.2">
      <c r="A40" s="31"/>
      <c r="B40" s="31"/>
      <c r="C40" s="31"/>
      <c r="D40" s="69"/>
      <c r="E40" s="69"/>
      <c r="F40" s="69"/>
      <c r="G40" s="69"/>
      <c r="H40" s="69" t="s">
        <v>45</v>
      </c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31"/>
    </row>
    <row r="41" spans="1:69" s="30" customFormat="1" ht="13.5" thickBot="1" x14ac:dyDescent="0.25">
      <c r="A41" s="29"/>
      <c r="B41" s="29"/>
      <c r="C41" s="2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Y41" s="69"/>
      <c r="Z41" s="69"/>
      <c r="AA41" s="69"/>
      <c r="AB41" s="69"/>
      <c r="AC41" s="69"/>
      <c r="AD41" s="69"/>
      <c r="AE41" s="69"/>
      <c r="AF41" s="74" t="s">
        <v>48</v>
      </c>
      <c r="AG41" s="69"/>
      <c r="AH41" s="69"/>
      <c r="AI41" s="71">
        <f>AI37+AI39</f>
        <v>-16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Stewart Lacey</cp:lastModifiedBy>
  <cp:lastPrinted>2019-12-04T17:55:18Z</cp:lastPrinted>
  <dcterms:created xsi:type="dcterms:W3CDTF">1998-07-03T22:57:08Z</dcterms:created>
  <dcterms:modified xsi:type="dcterms:W3CDTF">2019-12-04T17:56:52Z</dcterms:modified>
</cp:coreProperties>
</file>