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firstSheet="1" activeTab="1"/>
  </bookViews>
  <sheets>
    <sheet name="Sheet2" sheetId="2" r:id="rId1"/>
    <sheet name="Sheet1" sheetId="1" r:id="rId2"/>
  </sheets>
  <definedNames>
    <definedName name="_xlnm.Print_Area" localSheetId="1">Sheet1!$A$1:$AJ$52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49" i="1" l="1"/>
  <c r="AI38" i="1" l="1"/>
  <c r="AG45" i="1" l="1"/>
  <c r="AH22" i="1"/>
  <c r="AH43" i="1" s="1"/>
  <c r="AG22" i="1"/>
  <c r="AG43" i="1" s="1"/>
  <c r="AF22" i="1"/>
  <c r="AF43" i="1" s="1"/>
  <c r="F43" i="1"/>
  <c r="N23" i="1"/>
  <c r="AE22" i="1"/>
  <c r="AE43" i="1" s="1"/>
  <c r="AD22" i="1"/>
  <c r="AD43" i="1" s="1"/>
  <c r="AC22" i="1"/>
  <c r="AC43" i="1" s="1"/>
  <c r="AB22" i="1"/>
  <c r="AB43" i="1" s="1"/>
  <c r="AA22" i="1"/>
  <c r="AA43" i="1" s="1"/>
  <c r="Z22" i="1"/>
  <c r="Z43" i="1" s="1"/>
  <c r="Y22" i="1"/>
  <c r="Y43" i="1" s="1"/>
  <c r="X22" i="1"/>
  <c r="X43" i="1" s="1"/>
  <c r="W22" i="1"/>
  <c r="W43" i="1" s="1"/>
  <c r="V22" i="1"/>
  <c r="V43" i="1" s="1"/>
  <c r="U22" i="1"/>
  <c r="U43" i="1" s="1"/>
  <c r="T22" i="1"/>
  <c r="T43" i="1" s="1"/>
  <c r="S22" i="1"/>
  <c r="S43" i="1" s="1"/>
  <c r="R22" i="1"/>
  <c r="R43" i="1" s="1"/>
  <c r="Q22" i="1"/>
  <c r="Q43" i="1" s="1"/>
  <c r="P22" i="1"/>
  <c r="P43" i="1" s="1"/>
  <c r="O22" i="1"/>
  <c r="O43" i="1" s="1"/>
  <c r="N22" i="1"/>
  <c r="N43" i="1" s="1"/>
  <c r="M22" i="1"/>
  <c r="M43" i="1" s="1"/>
  <c r="L22" i="1"/>
  <c r="L43" i="1" s="1"/>
  <c r="K22" i="1"/>
  <c r="K43" i="1" s="1"/>
  <c r="J22" i="1"/>
  <c r="J43" i="1" s="1"/>
  <c r="I22" i="1"/>
  <c r="I43" i="1" s="1"/>
  <c r="H22" i="1"/>
  <c r="H43" i="1" s="1"/>
  <c r="G22" i="1"/>
  <c r="G43" i="1" s="1"/>
  <c r="F22" i="1"/>
  <c r="E22" i="1"/>
  <c r="E43" i="1" s="1"/>
  <c r="D22" i="1"/>
  <c r="D43" i="1" s="1"/>
  <c r="AI30" i="1" l="1"/>
  <c r="AI41" i="1"/>
  <c r="AI37" i="1" l="1"/>
  <c r="AI20" i="1" l="1"/>
  <c r="AI14" i="1" l="1"/>
  <c r="AI11" i="1"/>
  <c r="AI31" i="1" l="1"/>
  <c r="AI28" i="1"/>
  <c r="AI19" i="1" l="1"/>
  <c r="AI17" i="1" l="1"/>
  <c r="AI24" i="1" l="1"/>
  <c r="AI34" i="1"/>
  <c r="AI40" i="1" l="1"/>
  <c r="AI39" i="1"/>
  <c r="AI21" i="1"/>
  <c r="AI16" i="1"/>
  <c r="AI23" i="1" l="1"/>
  <c r="AI45" i="1"/>
  <c r="AI42" i="1"/>
  <c r="AI8" i="1"/>
  <c r="AI9" i="1"/>
  <c r="AI10" i="1"/>
  <c r="AI12" i="1"/>
  <c r="AI13" i="1"/>
  <c r="AI15" i="1"/>
  <c r="AI25" i="1"/>
  <c r="AI26" i="1"/>
  <c r="AI27" i="1"/>
  <c r="AI29" i="1"/>
  <c r="AI32" i="1"/>
  <c r="AI33" i="1"/>
  <c r="AI35" i="1"/>
  <c r="AI36" i="1"/>
  <c r="AI22" i="1" l="1"/>
  <c r="AI43" i="1" s="1"/>
  <c r="AI47" i="1" s="1"/>
  <c r="AI51" i="1" s="1"/>
</calcChain>
</file>

<file path=xl/sharedStrings.xml><?xml version="1.0" encoding="utf-8"?>
<sst xmlns="http://schemas.openxmlformats.org/spreadsheetml/2006/main" count="271" uniqueCount="109">
  <si>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</si>
  <si>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</si>
  <si>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</si>
  <si>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</si>
  <si>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</si>
  <si>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</si>
  <si>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</si>
  <si>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</si>
  <si>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</si>
  <si>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</si>
  <si>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</si>
  <si>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</si>
  <si>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</si>
  <si>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</si>
  <si>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</si>
  <si>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</si>
  <si>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</si>
  <si>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</si>
  <si>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</si>
  <si>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</si>
  <si>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</si>
  <si>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</si>
  <si>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</si>
  <si>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</si>
  <si>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</si>
  <si>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</si>
  <si>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</si>
  <si>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</si>
  <si>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</si>
  <si>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</si>
  <si>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</si>
  <si>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</si>
  <si>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</si>
  <si>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</si>
  <si>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</si>
  <si>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</si>
  <si>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</si>
  <si>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</si>
  <si>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</si>
  <si>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</si>
  <si>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</si>
  <si>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</si>
  <si>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</si>
  <si>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</si>
  <si>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</si>
  <si>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</si>
  <si>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</si>
  <si>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</si>
  <si>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</si>
  <si>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Office Furniture/Repairs/Recycling/AC</t>
  </si>
  <si>
    <t>Parisa Moghaddam</t>
  </si>
  <si>
    <t>Printer Maintenance</t>
  </si>
  <si>
    <t>DP Booklets(13)MAGAZINE/SBSMembrane File</t>
  </si>
  <si>
    <t>Archiving/Filing/Email Archiving</t>
  </si>
  <si>
    <t>1701</t>
  </si>
  <si>
    <t>Emery Lot 1</t>
  </si>
  <si>
    <t>1702</t>
  </si>
  <si>
    <t>Mosaic Emery Phase 2</t>
  </si>
  <si>
    <t>1415</t>
  </si>
  <si>
    <t>Cambria Park</t>
  </si>
  <si>
    <t>Intergulf SFU Lot17</t>
  </si>
  <si>
    <t>1604</t>
  </si>
  <si>
    <t>1602</t>
  </si>
  <si>
    <t>Library/Mat Library/Magazine</t>
  </si>
  <si>
    <t>DP Booklet Library</t>
  </si>
  <si>
    <t>1503</t>
  </si>
  <si>
    <t>Hunter Street</t>
  </si>
  <si>
    <t>RFI/ Shop Drawing/ Site reviews logs, SD review</t>
  </si>
  <si>
    <t>SFU Lot 19</t>
  </si>
  <si>
    <t>1714</t>
  </si>
  <si>
    <t>1408</t>
  </si>
  <si>
    <t>Scan/Copy/Print Documents/Binding</t>
  </si>
  <si>
    <t>BCBC updating/Ashrae/AIBC/CSA/NFPA</t>
  </si>
  <si>
    <t>Toners inventory+ordering+fixing</t>
  </si>
  <si>
    <t>Material Board, Materials in back room, requesting materials</t>
  </si>
  <si>
    <t>L&amp;L/Meeting Coordinating/Happy Hours</t>
  </si>
  <si>
    <t>Digital Stamp Signature</t>
  </si>
  <si>
    <t>Subscriptions</t>
  </si>
  <si>
    <t>S: Drive updates+ Lists</t>
  </si>
  <si>
    <t>1712</t>
  </si>
  <si>
    <t>Hawksley</t>
  </si>
  <si>
    <t xml:space="preserve"> Whistler Master Plan</t>
  </si>
  <si>
    <t>1903</t>
  </si>
  <si>
    <t>1705</t>
  </si>
  <si>
    <t>Parker</t>
  </si>
  <si>
    <t>All kind of preparation befor and clean up after</t>
  </si>
  <si>
    <t>November 2019</t>
  </si>
  <si>
    <t>Fieldwire/Newforma/GotoMeeting/IT</t>
  </si>
  <si>
    <t xml:space="preserve">       </t>
  </si>
  <si>
    <t>BCBC</t>
  </si>
  <si>
    <t>Image Bank/Scan&amp; Temp Folders</t>
  </si>
  <si>
    <t>Site Review Submittal Log Master</t>
  </si>
  <si>
    <t>Fariba</t>
  </si>
  <si>
    <t>Aalto</t>
  </si>
  <si>
    <t>1503-1715, 1503, 1912 (changing scale of images), docs for L&amp;L</t>
  </si>
  <si>
    <t>Logs, Guidelines Printings for red book, Site Review Edit, PDF edits for doug</t>
  </si>
  <si>
    <t>Converting Basement Heights from Metric to Imperial</t>
  </si>
  <si>
    <t>MFE+GFE Revision, PDf for Duplex DWG reissued</t>
  </si>
  <si>
    <t xml:space="preserve">New year Orders/ Christmas Card </t>
  </si>
  <si>
    <t>Planners/ Calendars, Cards for Doug and Bruce</t>
  </si>
  <si>
    <t>1503, 1701, 1712,1702</t>
  </si>
  <si>
    <t>1507</t>
  </si>
  <si>
    <t>The Koskela</t>
  </si>
  <si>
    <t>SI</t>
  </si>
  <si>
    <t>Calgary High Rise</t>
  </si>
  <si>
    <t>1709</t>
  </si>
  <si>
    <t>CLT</t>
  </si>
  <si>
    <t>, Material Sample photo shooting and Editing</t>
  </si>
  <si>
    <t>Precedent Image for Doug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</si>
</sst>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116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0" fontId="2" fillId="7" borderId="0" xfId="0" applyFont="1" applyFill="1" applyProtection="1">
      <protection locked="0"/>
    </xf>
    <xf numFmtId="0" fontId="5" fillId="0" borderId="30" xfId="0" applyFont="1" applyFill="1" applyBorder="1" applyProtection="1">
      <protection locked="0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164" fontId="5" fillId="7" borderId="19" xfId="0" applyNumberFormat="1" applyFont="1" applyFill="1" applyBorder="1" applyProtection="1">
      <protection locked="0"/>
    </xf>
    <xf numFmtId="0" fontId="5" fillId="7" borderId="30" xfId="0" applyFont="1" applyFill="1" applyBorder="1" applyProtection="1">
      <protection locked="0"/>
    </xf>
    <xf numFmtId="0" fontId="2" fillId="4" borderId="21" xfId="0" applyFont="1" applyFill="1" applyBorder="1" applyAlignment="1" applyProtection="1">
      <alignment horizontal="left"/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3" fontId="2" fillId="4" borderId="22" xfId="0" applyNumberFormat="1" applyFont="1" applyFill="1" applyBorder="1" applyAlignment="1" applyProtection="1">
      <alignment horizontal="left"/>
      <protection locked="0"/>
    </xf>
    <xf numFmtId="164" fontId="5" fillId="4" borderId="23" xfId="0" applyNumberFormat="1" applyFont="1" applyFill="1" applyBorder="1" applyAlignment="1" applyProtection="1">
      <alignment horizontal="center"/>
      <protection locked="0"/>
    </xf>
    <xf numFmtId="164" fontId="2" fillId="0" borderId="6" xfId="0" applyNumberFormat="1" applyFont="1" applyFill="1" applyBorder="1" applyProtection="1">
      <protection locked="0"/>
    </xf>
    <xf numFmtId="164" fontId="2" fillId="8" borderId="6" xfId="0" applyNumberFormat="1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0" fontId="2" fillId="7" borderId="6" xfId="0" applyFont="1" applyFill="1" applyBorder="1" applyProtection="1">
      <protection locked="0"/>
    </xf>
    <xf numFmtId="0" fontId="0" fillId="8" borderId="8" xfId="0" applyFill="1" applyBorder="1"/>
    <xf numFmtId="0" fontId="0" fillId="8" borderId="1" xfId="0" applyFill="1" applyBorder="1"/>
    <xf numFmtId="164" fontId="5" fillId="8" borderId="23" xfId="0" applyNumberFormat="1" applyFont="1" applyFill="1" applyBorder="1" applyProtection="1">
      <protection locked="0"/>
    </xf>
    <xf numFmtId="0" fontId="2" fillId="8" borderId="22" xfId="0" applyFont="1" applyFill="1" applyBorder="1" applyProtection="1">
      <protection locked="0"/>
    </xf>
    <xf numFmtId="3" fontId="2" fillId="4" borderId="21" xfId="0" applyNumberFormat="1" applyFont="1" applyFill="1" applyBorder="1" applyAlignment="1" applyProtection="1">
      <alignment horizontal="left"/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0" fontId="1" fillId="4" borderId="7" xfId="0" applyFont="1" applyFill="1" applyBorder="1"/>
    <xf numFmtId="0" fontId="1" fillId="4" borderId="9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1" fillId="4" borderId="29" xfId="0" applyFont="1" applyFill="1" applyBorder="1"/>
    <xf numFmtId="0" fontId="1" fillId="4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2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96"/>
  <sheetViews>
    <sheetView tabSelected="1" zoomScaleNormal="100" zoomScaleSheetLayoutView="100" workbookViewId="0">
      <selection activeCell="AJ18" sqref="AJ18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4" t="s">
        <v>50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86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37</v>
      </c>
      <c r="D7" s="43" t="s">
        <v>16</v>
      </c>
      <c r="E7" s="42" t="s">
        <v>17</v>
      </c>
      <c r="F7" s="42" t="s">
        <v>17</v>
      </c>
      <c r="G7" s="43" t="s">
        <v>18</v>
      </c>
      <c r="H7" s="43" t="s">
        <v>14</v>
      </c>
      <c r="I7" s="43" t="s">
        <v>15</v>
      </c>
      <c r="J7" s="43" t="s">
        <v>14</v>
      </c>
      <c r="K7" s="43" t="s">
        <v>16</v>
      </c>
      <c r="L7" s="42" t="s">
        <v>17</v>
      </c>
      <c r="M7" s="42" t="s">
        <v>17</v>
      </c>
      <c r="N7" s="43" t="s">
        <v>18</v>
      </c>
      <c r="O7" s="43" t="s">
        <v>14</v>
      </c>
      <c r="P7" s="43" t="s">
        <v>15</v>
      </c>
      <c r="Q7" s="43" t="s">
        <v>14</v>
      </c>
      <c r="R7" s="43" t="s">
        <v>16</v>
      </c>
      <c r="S7" s="42" t="s">
        <v>17</v>
      </c>
      <c r="T7" s="42" t="s">
        <v>17</v>
      </c>
      <c r="U7" s="43" t="s">
        <v>18</v>
      </c>
      <c r="V7" s="43" t="s">
        <v>14</v>
      </c>
      <c r="W7" s="43" t="s">
        <v>15</v>
      </c>
      <c r="X7" s="43" t="s">
        <v>14</v>
      </c>
      <c r="Y7" s="43" t="s">
        <v>16</v>
      </c>
      <c r="Z7" s="42" t="s">
        <v>17</v>
      </c>
      <c r="AA7" s="42" t="s">
        <v>17</v>
      </c>
      <c r="AB7" s="43" t="s">
        <v>18</v>
      </c>
      <c r="AC7" s="43" t="s">
        <v>14</v>
      </c>
      <c r="AD7" s="43" t="s">
        <v>15</v>
      </c>
      <c r="AE7" s="43" t="s">
        <v>14</v>
      </c>
      <c r="AF7" s="43" t="s">
        <v>16</v>
      </c>
      <c r="AG7" s="42" t="s">
        <v>17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61</v>
      </c>
      <c r="B8" s="45" t="s">
        <v>60</v>
      </c>
      <c r="C8" s="46" t="s">
        <v>44</v>
      </c>
      <c r="D8" s="56"/>
      <c r="E8" s="56" t="s">
        <v>19</v>
      </c>
      <c r="F8" s="56" t="s">
        <v>19</v>
      </c>
      <c r="G8" s="56"/>
      <c r="H8" s="56">
        <v>0.5</v>
      </c>
      <c r="I8" s="56"/>
      <c r="J8" s="56"/>
      <c r="K8" s="56"/>
      <c r="L8" s="56" t="s">
        <v>19</v>
      </c>
      <c r="M8" s="56" t="s">
        <v>19</v>
      </c>
      <c r="N8" s="56"/>
      <c r="O8" s="56"/>
      <c r="P8" s="56"/>
      <c r="Q8" s="56">
        <v>0.5</v>
      </c>
      <c r="R8" s="56"/>
      <c r="S8" s="56" t="s">
        <v>19</v>
      </c>
      <c r="T8" s="56" t="s">
        <v>19</v>
      </c>
      <c r="U8" s="56"/>
      <c r="V8" s="56">
        <v>0.5</v>
      </c>
      <c r="W8" s="56"/>
      <c r="X8" s="56"/>
      <c r="Y8" s="56"/>
      <c r="Z8" s="56" t="s">
        <v>19</v>
      </c>
      <c r="AA8" s="56" t="s">
        <v>19</v>
      </c>
      <c r="AB8" s="56">
        <v>0.5</v>
      </c>
      <c r="AC8" s="56">
        <v>0.5</v>
      </c>
      <c r="AD8" s="56">
        <v>0.5</v>
      </c>
      <c r="AE8" s="56"/>
      <c r="AF8" s="56">
        <v>0.5</v>
      </c>
      <c r="AG8" s="56" t="s">
        <v>19</v>
      </c>
      <c r="AH8" s="56" t="s">
        <v>19</v>
      </c>
      <c r="AI8" s="57">
        <f t="shared" ref="AI8:AI16" si="0">SUM(D8:AH8)</f>
        <v>3.5</v>
      </c>
      <c r="AJ8" s="47" t="s">
        <v>67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83</v>
      </c>
      <c r="B9" s="40" t="s">
        <v>84</v>
      </c>
      <c r="C9" s="41" t="s">
        <v>44</v>
      </c>
      <c r="D9" s="58"/>
      <c r="E9" s="56" t="s">
        <v>19</v>
      </c>
      <c r="F9" s="56" t="s">
        <v>19</v>
      </c>
      <c r="G9" s="58"/>
      <c r="H9" s="58"/>
      <c r="I9" s="58"/>
      <c r="J9" s="58"/>
      <c r="K9" s="58"/>
      <c r="L9" s="56" t="s">
        <v>19</v>
      </c>
      <c r="M9" s="56" t="s">
        <v>19</v>
      </c>
      <c r="N9" s="58"/>
      <c r="O9" s="58"/>
      <c r="P9" s="58"/>
      <c r="Q9" s="58"/>
      <c r="R9" s="58"/>
      <c r="S9" s="56" t="s">
        <v>19</v>
      </c>
      <c r="T9" s="56" t="s">
        <v>19</v>
      </c>
      <c r="U9" s="58"/>
      <c r="V9" s="58"/>
      <c r="W9" s="58"/>
      <c r="X9" s="58"/>
      <c r="Y9" s="58"/>
      <c r="Z9" s="56" t="s">
        <v>19</v>
      </c>
      <c r="AA9" s="56" t="s">
        <v>19</v>
      </c>
      <c r="AB9" s="58"/>
      <c r="AC9" s="58"/>
      <c r="AD9" s="58"/>
      <c r="AE9" s="58"/>
      <c r="AF9" s="58"/>
      <c r="AG9" s="56" t="s">
        <v>19</v>
      </c>
      <c r="AH9" s="56" t="s">
        <v>19</v>
      </c>
      <c r="AI9" s="57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 t="s">
        <v>62</v>
      </c>
      <c r="B10" s="45" t="s">
        <v>93</v>
      </c>
      <c r="C10" s="46" t="s">
        <v>44</v>
      </c>
      <c r="D10" s="56"/>
      <c r="E10" s="56" t="s">
        <v>19</v>
      </c>
      <c r="F10" s="56" t="s">
        <v>19</v>
      </c>
      <c r="G10" s="56"/>
      <c r="H10" s="56"/>
      <c r="I10" s="56"/>
      <c r="J10" s="56"/>
      <c r="K10" s="56"/>
      <c r="L10" s="56" t="s">
        <v>19</v>
      </c>
      <c r="M10" s="56" t="s">
        <v>19</v>
      </c>
      <c r="N10" s="56"/>
      <c r="O10" s="56"/>
      <c r="P10" s="56"/>
      <c r="Q10" s="56">
        <v>2.5</v>
      </c>
      <c r="R10" s="56">
        <v>0.5</v>
      </c>
      <c r="S10" s="56" t="s">
        <v>19</v>
      </c>
      <c r="T10" s="56" t="s">
        <v>19</v>
      </c>
      <c r="U10" s="56"/>
      <c r="V10" s="56"/>
      <c r="W10" s="56"/>
      <c r="X10" s="56"/>
      <c r="Y10" s="56"/>
      <c r="Z10" s="56" t="s">
        <v>19</v>
      </c>
      <c r="AA10" s="56" t="s">
        <v>19</v>
      </c>
      <c r="AB10" s="56"/>
      <c r="AC10" s="56"/>
      <c r="AD10" s="56"/>
      <c r="AE10" s="56"/>
      <c r="AF10" s="56"/>
      <c r="AG10" s="56" t="s">
        <v>19</v>
      </c>
      <c r="AH10" s="56" t="s">
        <v>19</v>
      </c>
      <c r="AI10" s="57">
        <f t="shared" si="0"/>
        <v>3</v>
      </c>
      <c r="AJ10" s="47" t="s">
        <v>96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65</v>
      </c>
      <c r="B11" s="40" t="s">
        <v>66</v>
      </c>
      <c r="C11" s="41" t="s">
        <v>44</v>
      </c>
      <c r="D11" s="58">
        <v>0.5</v>
      </c>
      <c r="E11" s="56" t="s">
        <v>19</v>
      </c>
      <c r="F11" s="56" t="s">
        <v>19</v>
      </c>
      <c r="G11" s="58"/>
      <c r="H11" s="58">
        <v>0.5</v>
      </c>
      <c r="I11" s="58">
        <v>1</v>
      </c>
      <c r="J11" s="58">
        <v>1</v>
      </c>
      <c r="K11" s="58">
        <v>1</v>
      </c>
      <c r="L11" s="56" t="s">
        <v>19</v>
      </c>
      <c r="M11" s="56" t="s">
        <v>19</v>
      </c>
      <c r="N11" s="58"/>
      <c r="O11" s="58">
        <v>0.5</v>
      </c>
      <c r="P11" s="58">
        <v>1</v>
      </c>
      <c r="Q11" s="58">
        <v>1</v>
      </c>
      <c r="R11" s="58"/>
      <c r="S11" s="56" t="s">
        <v>19</v>
      </c>
      <c r="T11" s="56" t="s">
        <v>19</v>
      </c>
      <c r="U11" s="58">
        <v>1</v>
      </c>
      <c r="V11" s="58">
        <v>1</v>
      </c>
      <c r="W11" s="58">
        <v>0.5</v>
      </c>
      <c r="X11" s="58"/>
      <c r="Y11" s="58">
        <v>0.5</v>
      </c>
      <c r="Z11" s="56" t="s">
        <v>19</v>
      </c>
      <c r="AA11" s="56" t="s">
        <v>19</v>
      </c>
      <c r="AB11" s="58">
        <v>0.5</v>
      </c>
      <c r="AC11" s="58">
        <v>0.5</v>
      </c>
      <c r="AD11" s="58">
        <v>0.5</v>
      </c>
      <c r="AE11" s="58"/>
      <c r="AF11" s="58">
        <v>0.5</v>
      </c>
      <c r="AG11" s="56" t="s">
        <v>19</v>
      </c>
      <c r="AH11" s="56" t="s">
        <v>19</v>
      </c>
      <c r="AI11" s="57">
        <f t="shared" si="0"/>
        <v>11.5</v>
      </c>
      <c r="AJ11" s="44" t="s">
        <v>95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101</v>
      </c>
      <c r="B12" s="45" t="s">
        <v>102</v>
      </c>
      <c r="C12" s="46"/>
      <c r="D12" s="56"/>
      <c r="E12" s="56" t="s">
        <v>19</v>
      </c>
      <c r="F12" s="56" t="s">
        <v>19</v>
      </c>
      <c r="G12" s="56"/>
      <c r="H12" s="56"/>
      <c r="I12" s="56"/>
      <c r="J12" s="56"/>
      <c r="K12" s="56"/>
      <c r="L12" s="56" t="s">
        <v>19</v>
      </c>
      <c r="M12" s="56" t="s">
        <v>19</v>
      </c>
      <c r="N12" s="56"/>
      <c r="O12" s="56"/>
      <c r="P12" s="56"/>
      <c r="Q12" s="56"/>
      <c r="R12" s="56"/>
      <c r="S12" s="56" t="s">
        <v>19</v>
      </c>
      <c r="T12" s="56" t="s">
        <v>19</v>
      </c>
      <c r="U12" s="56"/>
      <c r="V12" s="56"/>
      <c r="W12" s="56"/>
      <c r="X12" s="56"/>
      <c r="Y12" s="56"/>
      <c r="Z12" s="56" t="s">
        <v>19</v>
      </c>
      <c r="AA12" s="56" t="s">
        <v>19</v>
      </c>
      <c r="AB12" s="56"/>
      <c r="AC12" s="56"/>
      <c r="AD12" s="56"/>
      <c r="AE12" s="56">
        <v>1</v>
      </c>
      <c r="AF12" s="56"/>
      <c r="AG12" s="56" t="s">
        <v>19</v>
      </c>
      <c r="AH12" s="56" t="s">
        <v>19</v>
      </c>
      <c r="AI12" s="57">
        <f t="shared" si="0"/>
        <v>1</v>
      </c>
      <c r="AJ12" s="47" t="s">
        <v>103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54</v>
      </c>
      <c r="B13" s="40" t="s">
        <v>55</v>
      </c>
      <c r="C13" s="41"/>
      <c r="D13" s="58"/>
      <c r="E13" s="56" t="s">
        <v>19</v>
      </c>
      <c r="F13" s="56" t="s">
        <v>19</v>
      </c>
      <c r="G13" s="58"/>
      <c r="H13" s="58"/>
      <c r="I13" s="58"/>
      <c r="J13" s="58"/>
      <c r="K13" s="58"/>
      <c r="L13" s="56" t="s">
        <v>19</v>
      </c>
      <c r="M13" s="56" t="s">
        <v>19</v>
      </c>
      <c r="N13" s="58"/>
      <c r="O13" s="58"/>
      <c r="P13" s="58"/>
      <c r="Q13" s="58"/>
      <c r="R13" s="58"/>
      <c r="S13" s="56" t="s">
        <v>19</v>
      </c>
      <c r="T13" s="56" t="s">
        <v>19</v>
      </c>
      <c r="U13" s="58"/>
      <c r="V13" s="58"/>
      <c r="W13" s="58"/>
      <c r="X13" s="58"/>
      <c r="Y13" s="58"/>
      <c r="Z13" s="56" t="s">
        <v>19</v>
      </c>
      <c r="AA13" s="56" t="s">
        <v>19</v>
      </c>
      <c r="AB13" s="58"/>
      <c r="AC13" s="58"/>
      <c r="AD13" s="58"/>
      <c r="AE13" s="58"/>
      <c r="AF13" s="58"/>
      <c r="AG13" s="56" t="s">
        <v>19</v>
      </c>
      <c r="AH13" s="56" t="s">
        <v>19</v>
      </c>
      <c r="AI13" s="57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56</v>
      </c>
      <c r="B14" s="45" t="s">
        <v>57</v>
      </c>
      <c r="C14" s="46"/>
      <c r="D14" s="56"/>
      <c r="E14" s="56" t="s">
        <v>19</v>
      </c>
      <c r="F14" s="56" t="s">
        <v>19</v>
      </c>
      <c r="G14" s="56"/>
      <c r="H14" s="56"/>
      <c r="I14" s="56"/>
      <c r="J14" s="56"/>
      <c r="K14" s="56"/>
      <c r="L14" s="56" t="s">
        <v>19</v>
      </c>
      <c r="M14" s="56" t="s">
        <v>19</v>
      </c>
      <c r="N14" s="56"/>
      <c r="O14" s="56"/>
      <c r="P14" s="56"/>
      <c r="Q14" s="56"/>
      <c r="R14" s="56"/>
      <c r="S14" s="56" t="s">
        <v>19</v>
      </c>
      <c r="T14" s="56" t="s">
        <v>19</v>
      </c>
      <c r="U14" s="56"/>
      <c r="V14" s="56"/>
      <c r="W14" s="56"/>
      <c r="X14" s="56"/>
      <c r="Y14" s="56"/>
      <c r="Z14" s="56" t="s">
        <v>19</v>
      </c>
      <c r="AA14" s="56" t="s">
        <v>19</v>
      </c>
      <c r="AB14" s="56"/>
      <c r="AC14" s="56"/>
      <c r="AD14" s="56"/>
      <c r="AE14" s="56"/>
      <c r="AF14" s="56"/>
      <c r="AG14" s="56" t="s">
        <v>19</v>
      </c>
      <c r="AH14" s="56" t="s">
        <v>19</v>
      </c>
      <c r="AI14" s="57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75" customFormat="1" ht="12" customHeight="1" x14ac:dyDescent="0.2">
      <c r="A15" s="82" t="s">
        <v>58</v>
      </c>
      <c r="B15" s="83" t="s">
        <v>59</v>
      </c>
      <c r="C15" s="94"/>
      <c r="D15" s="84"/>
      <c r="E15" s="79" t="s">
        <v>19</v>
      </c>
      <c r="F15" s="79" t="s">
        <v>19</v>
      </c>
      <c r="G15" s="84"/>
      <c r="H15" s="84"/>
      <c r="I15" s="84"/>
      <c r="J15" s="84"/>
      <c r="K15" s="84"/>
      <c r="L15" s="79" t="s">
        <v>19</v>
      </c>
      <c r="M15" s="79" t="s">
        <v>19</v>
      </c>
      <c r="N15" s="84"/>
      <c r="O15" s="84"/>
      <c r="P15" s="84"/>
      <c r="Q15" s="84"/>
      <c r="R15" s="84"/>
      <c r="S15" s="79" t="s">
        <v>19</v>
      </c>
      <c r="T15" s="79" t="s">
        <v>19</v>
      </c>
      <c r="U15" s="84"/>
      <c r="V15" s="84"/>
      <c r="W15" s="84"/>
      <c r="X15" s="84"/>
      <c r="Y15" s="84"/>
      <c r="Z15" s="79" t="s">
        <v>19</v>
      </c>
      <c r="AA15" s="79" t="s">
        <v>19</v>
      </c>
      <c r="AB15" s="84"/>
      <c r="AC15" s="84"/>
      <c r="AD15" s="84"/>
      <c r="AE15" s="84"/>
      <c r="AF15" s="84"/>
      <c r="AG15" s="79" t="s">
        <v>19</v>
      </c>
      <c r="AH15" s="79" t="s">
        <v>19</v>
      </c>
      <c r="AI15" s="92">
        <f t="shared" si="0"/>
        <v>0</v>
      </c>
      <c r="AJ15" s="95"/>
      <c r="AZ15" s="76"/>
      <c r="BA15" s="76"/>
    </row>
    <row r="16" spans="1:190" s="75" customFormat="1" ht="12" customHeight="1" x14ac:dyDescent="0.2">
      <c r="A16" s="77" t="s">
        <v>62</v>
      </c>
      <c r="B16" s="78" t="s">
        <v>93</v>
      </c>
      <c r="C16" s="81"/>
      <c r="D16" s="79"/>
      <c r="E16" s="79" t="s">
        <v>19</v>
      </c>
      <c r="F16" s="79" t="s">
        <v>19</v>
      </c>
      <c r="G16" s="79"/>
      <c r="H16" s="79"/>
      <c r="I16" s="79"/>
      <c r="J16" s="79"/>
      <c r="K16" s="79"/>
      <c r="L16" s="79" t="s">
        <v>19</v>
      </c>
      <c r="M16" s="79" t="s">
        <v>19</v>
      </c>
      <c r="N16" s="79"/>
      <c r="O16" s="79"/>
      <c r="P16" s="79">
        <v>0.5</v>
      </c>
      <c r="Q16" s="79"/>
      <c r="R16" s="79"/>
      <c r="S16" s="79" t="s">
        <v>19</v>
      </c>
      <c r="T16" s="79" t="s">
        <v>19</v>
      </c>
      <c r="U16" s="79"/>
      <c r="V16" s="79"/>
      <c r="W16" s="79">
        <v>1</v>
      </c>
      <c r="X16" s="79"/>
      <c r="Y16" s="79"/>
      <c r="Z16" s="79" t="s">
        <v>19</v>
      </c>
      <c r="AA16" s="79" t="s">
        <v>19</v>
      </c>
      <c r="AB16" s="79"/>
      <c r="AC16" s="79"/>
      <c r="AD16" s="79"/>
      <c r="AE16" s="79"/>
      <c r="AF16" s="79"/>
      <c r="AG16" s="79" t="s">
        <v>19</v>
      </c>
      <c r="AH16" s="79" t="s">
        <v>19</v>
      </c>
      <c r="AI16" s="92">
        <f t="shared" si="0"/>
        <v>1.5</v>
      </c>
      <c r="AJ16" s="75" t="s">
        <v>97</v>
      </c>
      <c r="AZ16" s="76"/>
      <c r="BA16" s="76"/>
    </row>
    <row r="17" spans="1:190" s="75" customFormat="1" ht="12" customHeight="1" x14ac:dyDescent="0.2">
      <c r="A17" s="82" t="s">
        <v>70</v>
      </c>
      <c r="B17" s="83" t="s">
        <v>104</v>
      </c>
      <c r="C17" s="85"/>
      <c r="D17" s="84"/>
      <c r="E17" s="79" t="s">
        <v>19</v>
      </c>
      <c r="F17" s="79" t="s">
        <v>19</v>
      </c>
      <c r="G17" s="84"/>
      <c r="H17" s="84"/>
      <c r="I17" s="84"/>
      <c r="J17" s="84"/>
      <c r="K17" s="84"/>
      <c r="L17" s="79" t="s">
        <v>19</v>
      </c>
      <c r="M17" s="79" t="s">
        <v>19</v>
      </c>
      <c r="N17" s="84"/>
      <c r="O17" s="84"/>
      <c r="P17" s="84"/>
      <c r="Q17" s="84">
        <v>2</v>
      </c>
      <c r="R17" s="84">
        <v>1.5</v>
      </c>
      <c r="S17" s="79" t="s">
        <v>19</v>
      </c>
      <c r="T17" s="79" t="s">
        <v>19</v>
      </c>
      <c r="U17" s="84"/>
      <c r="V17" s="84"/>
      <c r="W17" s="84"/>
      <c r="X17" s="84"/>
      <c r="Y17" s="84"/>
      <c r="Z17" s="79" t="s">
        <v>19</v>
      </c>
      <c r="AA17" s="79" t="s">
        <v>19</v>
      </c>
      <c r="AB17" s="84"/>
      <c r="AC17" s="84"/>
      <c r="AD17" s="84"/>
      <c r="AE17" s="84"/>
      <c r="AF17" s="84"/>
      <c r="AG17" s="79" t="s">
        <v>19</v>
      </c>
      <c r="AH17" s="79" t="s">
        <v>19</v>
      </c>
      <c r="AI17" s="92">
        <f t="shared" ref="AI17:AI21" si="1">SUM(D17:AH17)</f>
        <v>3.5</v>
      </c>
      <c r="AJ17" s="80" t="s">
        <v>107</v>
      </c>
      <c r="AZ17" s="76"/>
      <c r="BA17" s="76"/>
    </row>
    <row r="18" spans="1:190" s="75" customFormat="1" ht="12" customHeight="1" x14ac:dyDescent="0.2">
      <c r="A18" s="82" t="s">
        <v>105</v>
      </c>
      <c r="B18" s="83" t="s">
        <v>106</v>
      </c>
      <c r="C18" s="85"/>
      <c r="D18" s="84"/>
      <c r="E18" s="79"/>
      <c r="F18" s="79"/>
      <c r="G18" s="84"/>
      <c r="H18" s="84"/>
      <c r="I18" s="84"/>
      <c r="J18" s="84"/>
      <c r="K18" s="84">
        <v>0.5</v>
      </c>
      <c r="L18" s="79"/>
      <c r="M18" s="79"/>
      <c r="N18" s="84"/>
      <c r="O18" s="84"/>
      <c r="P18" s="84"/>
      <c r="Q18" s="84"/>
      <c r="R18" s="84"/>
      <c r="S18" s="79"/>
      <c r="T18" s="79"/>
      <c r="U18" s="84"/>
      <c r="V18" s="84"/>
      <c r="W18" s="84"/>
      <c r="X18" s="84"/>
      <c r="Y18" s="84"/>
      <c r="Z18" s="79"/>
      <c r="AA18" s="79"/>
      <c r="AB18" s="84"/>
      <c r="AC18" s="84"/>
      <c r="AD18" s="84"/>
      <c r="AE18" s="84"/>
      <c r="AF18" s="84"/>
      <c r="AG18" s="79"/>
      <c r="AH18" s="79"/>
      <c r="AI18" s="92"/>
      <c r="AJ18" s="80" t="s">
        <v>108</v>
      </c>
      <c r="AZ18" s="76"/>
      <c r="BA18" s="76"/>
    </row>
    <row r="19" spans="1:190" s="75" customFormat="1" ht="12" customHeight="1" x14ac:dyDescent="0.2">
      <c r="A19" s="77" t="s">
        <v>69</v>
      </c>
      <c r="B19" s="78" t="s">
        <v>68</v>
      </c>
      <c r="C19" s="81"/>
      <c r="D19" s="79"/>
      <c r="E19" s="79" t="s">
        <v>19</v>
      </c>
      <c r="F19" s="79" t="s">
        <v>19</v>
      </c>
      <c r="G19" s="79"/>
      <c r="H19" s="79"/>
      <c r="I19" s="79"/>
      <c r="J19" s="79"/>
      <c r="K19" s="79"/>
      <c r="L19" s="79" t="s">
        <v>19</v>
      </c>
      <c r="M19" s="79" t="s">
        <v>19</v>
      </c>
      <c r="N19" s="79"/>
      <c r="O19" s="79"/>
      <c r="P19" s="79"/>
      <c r="Q19" s="79"/>
      <c r="R19" s="79"/>
      <c r="S19" s="79" t="s">
        <v>19</v>
      </c>
      <c r="T19" s="79" t="s">
        <v>19</v>
      </c>
      <c r="U19" s="79"/>
      <c r="V19" s="79"/>
      <c r="W19" s="79"/>
      <c r="X19" s="79"/>
      <c r="Y19" s="79"/>
      <c r="Z19" s="79" t="s">
        <v>19</v>
      </c>
      <c r="AA19" s="79" t="s">
        <v>19</v>
      </c>
      <c r="AB19" s="79"/>
      <c r="AC19" s="79"/>
      <c r="AD19" s="79"/>
      <c r="AE19" s="79"/>
      <c r="AF19" s="79"/>
      <c r="AG19" s="79" t="s">
        <v>19</v>
      </c>
      <c r="AH19" s="79" t="s">
        <v>19</v>
      </c>
      <c r="AI19" s="92">
        <f t="shared" si="1"/>
        <v>0</v>
      </c>
      <c r="AZ19" s="76"/>
      <c r="BA19" s="76"/>
    </row>
    <row r="20" spans="1:190" s="75" customFormat="1" ht="12" customHeight="1" x14ac:dyDescent="0.2">
      <c r="A20" s="82" t="s">
        <v>79</v>
      </c>
      <c r="B20" s="83" t="s">
        <v>80</v>
      </c>
      <c r="C20" s="85"/>
      <c r="D20" s="84"/>
      <c r="E20" s="79" t="s">
        <v>19</v>
      </c>
      <c r="F20" s="79" t="s">
        <v>19</v>
      </c>
      <c r="G20" s="84"/>
      <c r="H20" s="84"/>
      <c r="I20" s="84"/>
      <c r="J20" s="84"/>
      <c r="K20" s="84"/>
      <c r="L20" s="79" t="s">
        <v>19</v>
      </c>
      <c r="M20" s="79" t="s">
        <v>19</v>
      </c>
      <c r="N20" s="84"/>
      <c r="O20" s="84"/>
      <c r="P20" s="84"/>
      <c r="Q20" s="84"/>
      <c r="R20" s="84"/>
      <c r="S20" s="79" t="s">
        <v>19</v>
      </c>
      <c r="T20" s="79" t="s">
        <v>19</v>
      </c>
      <c r="U20" s="84"/>
      <c r="V20" s="84"/>
      <c r="W20" s="84"/>
      <c r="X20" s="84"/>
      <c r="Y20" s="84"/>
      <c r="Z20" s="79" t="s">
        <v>19</v>
      </c>
      <c r="AA20" s="79" t="s">
        <v>19</v>
      </c>
      <c r="AB20" s="84"/>
      <c r="AC20" s="84"/>
      <c r="AD20" s="84"/>
      <c r="AE20" s="84"/>
      <c r="AF20" s="84"/>
      <c r="AG20" s="79" t="s">
        <v>19</v>
      </c>
      <c r="AH20" s="79" t="s">
        <v>19</v>
      </c>
      <c r="AI20" s="92">
        <f t="shared" si="1"/>
        <v>0</v>
      </c>
      <c r="AJ20" s="80"/>
      <c r="AZ20" s="76"/>
      <c r="BA20" s="76"/>
    </row>
    <row r="21" spans="1:190" s="75" customFormat="1" ht="12" customHeight="1" x14ac:dyDescent="0.2">
      <c r="A21" s="77" t="s">
        <v>82</v>
      </c>
      <c r="B21" s="78" t="s">
        <v>81</v>
      </c>
      <c r="C21" s="81"/>
      <c r="D21" s="79"/>
      <c r="E21" s="79" t="s">
        <v>19</v>
      </c>
      <c r="F21" s="79" t="s">
        <v>19</v>
      </c>
      <c r="G21" s="79"/>
      <c r="H21" s="79"/>
      <c r="I21" s="79"/>
      <c r="J21" s="79"/>
      <c r="K21" s="79"/>
      <c r="L21" s="79" t="s">
        <v>19</v>
      </c>
      <c r="M21" s="79" t="s">
        <v>19</v>
      </c>
      <c r="N21" s="79"/>
      <c r="O21" s="79"/>
      <c r="P21" s="79"/>
      <c r="Q21" s="79"/>
      <c r="R21" s="79"/>
      <c r="S21" s="79" t="s">
        <v>19</v>
      </c>
      <c r="T21" s="79" t="s">
        <v>19</v>
      </c>
      <c r="U21" s="79"/>
      <c r="V21" s="79"/>
      <c r="W21" s="79"/>
      <c r="X21" s="79"/>
      <c r="Y21" s="79"/>
      <c r="Z21" s="79" t="s">
        <v>19</v>
      </c>
      <c r="AA21" s="79" t="s">
        <v>19</v>
      </c>
      <c r="AB21" s="79"/>
      <c r="AC21" s="79"/>
      <c r="AD21" s="79"/>
      <c r="AE21" s="79"/>
      <c r="AF21" s="79"/>
      <c r="AG21" s="79" t="s">
        <v>19</v>
      </c>
      <c r="AH21" s="79" t="s">
        <v>19</v>
      </c>
      <c r="AI21" s="57">
        <f t="shared" si="1"/>
        <v>0</v>
      </c>
      <c r="AZ21" s="76"/>
      <c r="BA21" s="76"/>
    </row>
    <row r="22" spans="1:190" s="22" customFormat="1" x14ac:dyDescent="0.2">
      <c r="A22" s="11"/>
      <c r="B22" s="55" t="s">
        <v>6</v>
      </c>
      <c r="C22" s="73"/>
      <c r="D22" s="59">
        <f t="shared" ref="D22:AE22" si="2">SUM(D8:D21)</f>
        <v>0.5</v>
      </c>
      <c r="E22" s="59">
        <f t="shared" si="2"/>
        <v>0</v>
      </c>
      <c r="F22" s="59">
        <f t="shared" si="2"/>
        <v>0</v>
      </c>
      <c r="G22" s="59">
        <f t="shared" si="2"/>
        <v>0</v>
      </c>
      <c r="H22" s="59">
        <f t="shared" si="2"/>
        <v>1</v>
      </c>
      <c r="I22" s="59">
        <f t="shared" si="2"/>
        <v>1</v>
      </c>
      <c r="J22" s="59">
        <f t="shared" si="2"/>
        <v>1</v>
      </c>
      <c r="K22" s="59">
        <f t="shared" si="2"/>
        <v>1.5</v>
      </c>
      <c r="L22" s="59">
        <f t="shared" si="2"/>
        <v>0</v>
      </c>
      <c r="M22" s="59">
        <f t="shared" si="2"/>
        <v>0</v>
      </c>
      <c r="N22" s="59">
        <f t="shared" si="2"/>
        <v>0</v>
      </c>
      <c r="O22" s="59">
        <f t="shared" si="2"/>
        <v>0.5</v>
      </c>
      <c r="P22" s="59">
        <f t="shared" si="2"/>
        <v>1.5</v>
      </c>
      <c r="Q22" s="59">
        <f t="shared" si="2"/>
        <v>6</v>
      </c>
      <c r="R22" s="59">
        <f t="shared" si="2"/>
        <v>2</v>
      </c>
      <c r="S22" s="59">
        <f t="shared" si="2"/>
        <v>0</v>
      </c>
      <c r="T22" s="59">
        <f t="shared" si="2"/>
        <v>0</v>
      </c>
      <c r="U22" s="59">
        <f t="shared" si="2"/>
        <v>1</v>
      </c>
      <c r="V22" s="59">
        <f t="shared" si="2"/>
        <v>1.5</v>
      </c>
      <c r="W22" s="59">
        <f t="shared" si="2"/>
        <v>1.5</v>
      </c>
      <c r="X22" s="59">
        <f t="shared" si="2"/>
        <v>0</v>
      </c>
      <c r="Y22" s="59">
        <f t="shared" si="2"/>
        <v>0.5</v>
      </c>
      <c r="Z22" s="59">
        <f t="shared" si="2"/>
        <v>0</v>
      </c>
      <c r="AA22" s="59">
        <f t="shared" si="2"/>
        <v>0</v>
      </c>
      <c r="AB22" s="59">
        <f t="shared" si="2"/>
        <v>1</v>
      </c>
      <c r="AC22" s="59">
        <f t="shared" si="2"/>
        <v>1</v>
      </c>
      <c r="AD22" s="59">
        <f t="shared" si="2"/>
        <v>1</v>
      </c>
      <c r="AE22" s="59">
        <f t="shared" si="2"/>
        <v>1</v>
      </c>
      <c r="AF22" s="59">
        <f t="shared" ref="AF22:AH22" si="3">SUM(AF8:AF21)</f>
        <v>1</v>
      </c>
      <c r="AG22" s="59">
        <f t="shared" si="3"/>
        <v>0</v>
      </c>
      <c r="AH22" s="59">
        <f t="shared" si="3"/>
        <v>0</v>
      </c>
      <c r="AI22" s="60">
        <f t="shared" ref="AI22" si="4">SUM(AI8:AI21)</f>
        <v>24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x14ac:dyDescent="0.2">
      <c r="A23" s="12" t="s">
        <v>7</v>
      </c>
      <c r="B23" s="13"/>
      <c r="C23" s="13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>
        <f>7.5</f>
        <v>7.5</v>
      </c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57">
        <f t="shared" ref="AI23:AI42" si="5">SUM(D23:AH23)</f>
        <v>7.5</v>
      </c>
      <c r="AJ23" s="48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6" customFormat="1" x14ac:dyDescent="0.2">
      <c r="A24" s="12" t="s">
        <v>13</v>
      </c>
      <c r="B24" s="13"/>
      <c r="C24" s="13"/>
      <c r="D24" s="61">
        <v>4</v>
      </c>
      <c r="E24" s="61"/>
      <c r="F24" s="61"/>
      <c r="G24" s="61">
        <v>5.5</v>
      </c>
      <c r="H24" s="61">
        <v>4</v>
      </c>
      <c r="I24" s="61">
        <v>4.5</v>
      </c>
      <c r="J24" s="61">
        <v>4.5</v>
      </c>
      <c r="K24" s="61">
        <v>4.5</v>
      </c>
      <c r="L24" s="61"/>
      <c r="M24" s="61"/>
      <c r="N24" s="61"/>
      <c r="O24" s="61">
        <v>3</v>
      </c>
      <c r="P24" s="61">
        <v>2</v>
      </c>
      <c r="Q24" s="61">
        <v>1</v>
      </c>
      <c r="R24" s="61">
        <v>4</v>
      </c>
      <c r="S24" s="61"/>
      <c r="T24" s="61"/>
      <c r="U24" s="61">
        <v>3.5</v>
      </c>
      <c r="V24" s="61">
        <v>4</v>
      </c>
      <c r="W24" s="61">
        <v>5</v>
      </c>
      <c r="X24" s="61">
        <v>5</v>
      </c>
      <c r="Y24" s="61">
        <v>5.5</v>
      </c>
      <c r="Z24" s="61"/>
      <c r="AA24" s="61"/>
      <c r="AB24" s="61">
        <v>3.5</v>
      </c>
      <c r="AC24" s="61">
        <v>3</v>
      </c>
      <c r="AD24" s="61">
        <v>3</v>
      </c>
      <c r="AE24" s="61">
        <v>1.5</v>
      </c>
      <c r="AF24" s="61">
        <v>2.5</v>
      </c>
      <c r="AG24" s="61"/>
      <c r="AH24" s="61"/>
      <c r="AI24" s="57">
        <f>SUM(D24:AH24)</f>
        <v>73.5</v>
      </c>
      <c r="AJ24" s="5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x14ac:dyDescent="0.2">
      <c r="A25" s="11" t="s">
        <v>11</v>
      </c>
      <c r="B25" s="14"/>
      <c r="C25" s="14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7">
        <f t="shared" si="5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s="75" customFormat="1" x14ac:dyDescent="0.2">
      <c r="A26" s="96" t="s">
        <v>12</v>
      </c>
      <c r="B26" s="97"/>
      <c r="C26" s="97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3">
        <f t="shared" si="5"/>
        <v>0</v>
      </c>
      <c r="AJ26" s="99" t="s">
        <v>44</v>
      </c>
      <c r="AZ26" s="76"/>
    </row>
    <row r="27" spans="1:190" x14ac:dyDescent="0.2">
      <c r="A27" s="106" t="s">
        <v>75</v>
      </c>
      <c r="B27" s="107"/>
      <c r="C27" s="108"/>
      <c r="D27" s="61">
        <v>1.5</v>
      </c>
      <c r="E27" s="61"/>
      <c r="F27" s="61"/>
      <c r="G27" s="61"/>
      <c r="H27" s="61"/>
      <c r="I27" s="61">
        <v>1.5</v>
      </c>
      <c r="J27" s="61">
        <v>0.5</v>
      </c>
      <c r="K27" s="61"/>
      <c r="L27" s="61"/>
      <c r="M27" s="61"/>
      <c r="N27" s="61"/>
      <c r="O27" s="61"/>
      <c r="P27" s="61">
        <v>3</v>
      </c>
      <c r="Q27" s="61">
        <v>1</v>
      </c>
      <c r="R27" s="61">
        <v>1</v>
      </c>
      <c r="S27" s="61"/>
      <c r="T27" s="61"/>
      <c r="U27" s="61"/>
      <c r="V27" s="61"/>
      <c r="W27" s="61"/>
      <c r="X27" s="61">
        <v>1</v>
      </c>
      <c r="Y27" s="61">
        <v>2</v>
      </c>
      <c r="Z27" s="61"/>
      <c r="AA27" s="61"/>
      <c r="AB27" s="61">
        <v>1.5</v>
      </c>
      <c r="AC27" s="61">
        <v>1.5</v>
      </c>
      <c r="AD27" s="61">
        <v>3</v>
      </c>
      <c r="AE27" s="61">
        <v>1</v>
      </c>
      <c r="AF27" s="61"/>
      <c r="AG27" s="61"/>
      <c r="AH27" s="61"/>
      <c r="AI27" s="57">
        <f t="shared" ref="AI27:AI34" si="6">SUM(D27:AH27)</f>
        <v>18.5</v>
      </c>
      <c r="AJ27" s="51" t="s">
        <v>85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06" t="s">
        <v>71</v>
      </c>
      <c r="B28" s="107"/>
      <c r="C28" s="108"/>
      <c r="D28" s="61"/>
      <c r="E28" s="61"/>
      <c r="F28" s="61"/>
      <c r="G28" s="61"/>
      <c r="H28" s="61">
        <v>1</v>
      </c>
      <c r="I28" s="61"/>
      <c r="J28" s="61">
        <v>1</v>
      </c>
      <c r="K28" s="61">
        <v>0.5</v>
      </c>
      <c r="L28" s="61"/>
      <c r="M28" s="61"/>
      <c r="N28" s="61"/>
      <c r="O28" s="61">
        <v>1</v>
      </c>
      <c r="P28" s="61">
        <v>0.5</v>
      </c>
      <c r="Q28" s="61"/>
      <c r="R28" s="61">
        <v>0.5</v>
      </c>
      <c r="S28" s="61"/>
      <c r="T28" s="61"/>
      <c r="U28" s="61"/>
      <c r="V28" s="61">
        <v>0.5</v>
      </c>
      <c r="W28" s="61"/>
      <c r="X28" s="61">
        <v>1</v>
      </c>
      <c r="Y28" s="61"/>
      <c r="Z28" s="61"/>
      <c r="AA28" s="61"/>
      <c r="AB28" s="61">
        <v>1</v>
      </c>
      <c r="AC28" s="61"/>
      <c r="AD28" s="61">
        <v>0.5</v>
      </c>
      <c r="AE28" s="61"/>
      <c r="AF28" s="61"/>
      <c r="AG28" s="61"/>
      <c r="AH28" s="61"/>
      <c r="AI28" s="57">
        <f t="shared" si="6"/>
        <v>7.5</v>
      </c>
      <c r="AJ28" s="90" t="s">
        <v>94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2" t="s">
        <v>48</v>
      </c>
      <c r="B29" s="13"/>
      <c r="C29" s="13"/>
      <c r="D29" s="61"/>
      <c r="E29" s="61"/>
      <c r="F29" s="61"/>
      <c r="G29" s="61"/>
      <c r="H29" s="61"/>
      <c r="I29" s="61">
        <v>0.5</v>
      </c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6"/>
        <v>0.5</v>
      </c>
      <c r="AJ29" s="51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2" t="s">
        <v>98</v>
      </c>
      <c r="B30" s="13"/>
      <c r="C30" s="13"/>
      <c r="D30" s="61">
        <v>1</v>
      </c>
      <c r="E30" s="61"/>
      <c r="F30" s="61"/>
      <c r="G30" s="61"/>
      <c r="H30" s="61"/>
      <c r="I30" s="61"/>
      <c r="J30" s="61"/>
      <c r="K30" s="61">
        <v>0.5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>
        <v>0.5</v>
      </c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 t="shared" si="6"/>
        <v>2</v>
      </c>
      <c r="AJ30" s="51" t="s">
        <v>99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2" t="s">
        <v>64</v>
      </c>
      <c r="B31" s="13"/>
      <c r="C31" s="1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57">
        <f t="shared" si="6"/>
        <v>0</v>
      </c>
      <c r="AJ31" s="51" t="s">
        <v>52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09" t="s">
        <v>63</v>
      </c>
      <c r="B32" s="110"/>
      <c r="C32" s="11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>
        <v>0.5</v>
      </c>
      <c r="Y32" s="61"/>
      <c r="Z32" s="61"/>
      <c r="AA32" s="61"/>
      <c r="AB32" s="61"/>
      <c r="AC32" s="61">
        <v>0.5</v>
      </c>
      <c r="AD32" s="61"/>
      <c r="AE32" s="61"/>
      <c r="AF32" s="61"/>
      <c r="AG32" s="61"/>
      <c r="AH32" s="61"/>
      <c r="AI32" s="57">
        <f t="shared" si="6"/>
        <v>1</v>
      </c>
      <c r="AJ32" s="51" t="s">
        <v>74</v>
      </c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2" t="s">
        <v>49</v>
      </c>
      <c r="B33" s="13"/>
      <c r="C33" s="13"/>
      <c r="D33" s="61"/>
      <c r="E33" s="61"/>
      <c r="F33" s="61"/>
      <c r="G33" s="61"/>
      <c r="H33" s="61"/>
      <c r="I33" s="61">
        <v>0.5</v>
      </c>
      <c r="J33" s="61">
        <v>0.5</v>
      </c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>
        <v>0.5</v>
      </c>
      <c r="W33" s="61"/>
      <c r="X33" s="61"/>
      <c r="Y33" s="61"/>
      <c r="Z33" s="61"/>
      <c r="AA33" s="61"/>
      <c r="AB33" s="61"/>
      <c r="AC33" s="61">
        <v>0.5</v>
      </c>
      <c r="AD33" s="61"/>
      <c r="AE33" s="61"/>
      <c r="AF33" s="61">
        <v>0.5</v>
      </c>
      <c r="AG33" s="61"/>
      <c r="AH33" s="61"/>
      <c r="AI33" s="57">
        <f t="shared" si="6"/>
        <v>2.5</v>
      </c>
      <c r="AJ33" s="5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106" t="s">
        <v>53</v>
      </c>
      <c r="B34" s="107"/>
      <c r="C34" s="108"/>
      <c r="D34" s="61"/>
      <c r="E34" s="61"/>
      <c r="F34" s="61"/>
      <c r="G34" s="61">
        <v>1</v>
      </c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>
        <v>1</v>
      </c>
      <c r="V34" s="61"/>
      <c r="W34" s="61"/>
      <c r="X34" s="61"/>
      <c r="Y34" s="61"/>
      <c r="Z34" s="61"/>
      <c r="AA34" s="61"/>
      <c r="AB34" s="61"/>
      <c r="AC34" s="61"/>
      <c r="AD34" s="61"/>
      <c r="AE34" s="61">
        <v>1</v>
      </c>
      <c r="AF34" s="61"/>
      <c r="AG34" s="61"/>
      <c r="AH34" s="61"/>
      <c r="AI34" s="57">
        <f t="shared" si="6"/>
        <v>3</v>
      </c>
      <c r="AJ34" s="48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106" t="s">
        <v>90</v>
      </c>
      <c r="B35" s="107"/>
      <c r="C35" s="108"/>
      <c r="D35" s="61"/>
      <c r="E35" s="61"/>
      <c r="F35" s="61"/>
      <c r="G35" s="61"/>
      <c r="H35" s="61"/>
      <c r="I35" s="61"/>
      <c r="J35" s="61"/>
      <c r="K35" s="61">
        <v>1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57">
        <f t="shared" si="5"/>
        <v>1</v>
      </c>
      <c r="AJ35" s="4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">
      <c r="A36" s="104" t="s">
        <v>51</v>
      </c>
      <c r="B36" s="105"/>
      <c r="C36" s="112"/>
      <c r="D36" s="61">
        <v>0.5</v>
      </c>
      <c r="E36" s="61"/>
      <c r="F36" s="61"/>
      <c r="G36" s="61"/>
      <c r="H36" s="61">
        <v>0.5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>
        <v>0.5</v>
      </c>
      <c r="V36" s="61"/>
      <c r="W36" s="61"/>
      <c r="X36" s="61"/>
      <c r="Y36" s="61"/>
      <c r="Z36" s="61"/>
      <c r="AA36" s="61"/>
      <c r="AB36" s="61">
        <v>0.5</v>
      </c>
      <c r="AC36" s="61"/>
      <c r="AD36" s="61"/>
      <c r="AE36" s="61"/>
      <c r="AF36" s="61"/>
      <c r="AG36" s="61"/>
      <c r="AH36" s="61"/>
      <c r="AI36" s="57">
        <f t="shared" si="5"/>
        <v>2</v>
      </c>
      <c r="AJ36" s="48" t="s">
        <v>73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">
      <c r="A37" s="87" t="s">
        <v>78</v>
      </c>
      <c r="B37" s="88"/>
      <c r="C37" s="89"/>
      <c r="D37" s="61"/>
      <c r="E37" s="61"/>
      <c r="F37" s="61"/>
      <c r="G37" s="61">
        <v>1</v>
      </c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57">
        <f t="shared" si="5"/>
        <v>1</v>
      </c>
      <c r="AJ37" s="48" t="s">
        <v>88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">
      <c r="A38" s="101" t="s">
        <v>91</v>
      </c>
      <c r="B38" s="102"/>
      <c r="C38" s="103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>
        <v>3.5</v>
      </c>
      <c r="P38" s="61">
        <v>1.5</v>
      </c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57">
        <f t="shared" si="5"/>
        <v>5</v>
      </c>
      <c r="AJ38" s="48" t="s">
        <v>92</v>
      </c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">
      <c r="A39" s="104" t="s">
        <v>72</v>
      </c>
      <c r="B39" s="105"/>
      <c r="C39" s="112"/>
      <c r="D39" s="61"/>
      <c r="E39" s="61"/>
      <c r="F39" s="61"/>
      <c r="G39" s="61">
        <v>0.5</v>
      </c>
      <c r="H39" s="61">
        <v>0.5</v>
      </c>
      <c r="I39" s="61"/>
      <c r="J39" s="61"/>
      <c r="K39" s="61"/>
      <c r="L39" s="61"/>
      <c r="M39" s="61"/>
      <c r="N39" s="91"/>
      <c r="O39" s="61"/>
      <c r="P39" s="61"/>
      <c r="Q39" s="61"/>
      <c r="R39" s="61"/>
      <c r="S39" s="61"/>
      <c r="T39" s="61"/>
      <c r="U39" s="61">
        <v>0.5</v>
      </c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57">
        <f t="shared" si="5"/>
        <v>1.5</v>
      </c>
      <c r="AJ39" s="48" t="s">
        <v>89</v>
      </c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">
      <c r="A40" s="104" t="s">
        <v>87</v>
      </c>
      <c r="B40" s="105"/>
      <c r="C40" s="112"/>
      <c r="D40" s="61"/>
      <c r="E40" s="61"/>
      <c r="F40" s="61"/>
      <c r="G40" s="61"/>
      <c r="H40" s="61">
        <v>1</v>
      </c>
      <c r="I40" s="61">
        <v>0.5</v>
      </c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>
        <v>1</v>
      </c>
      <c r="V40" s="61"/>
      <c r="W40" s="61"/>
      <c r="X40" s="61"/>
      <c r="Y40" s="61">
        <v>0.5</v>
      </c>
      <c r="Z40" s="61"/>
      <c r="AA40" s="61"/>
      <c r="AB40" s="61"/>
      <c r="AC40" s="61">
        <v>2.5</v>
      </c>
      <c r="AD40" s="61"/>
      <c r="AE40" s="61">
        <v>4</v>
      </c>
      <c r="AF40" s="61">
        <v>3</v>
      </c>
      <c r="AG40" s="61"/>
      <c r="AH40" s="61"/>
      <c r="AI40" s="57">
        <f t="shared" si="5"/>
        <v>12.5</v>
      </c>
      <c r="AJ40" s="100" t="s">
        <v>100</v>
      </c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">
      <c r="A41" s="113" t="s">
        <v>77</v>
      </c>
      <c r="B41" s="114"/>
      <c r="C41" s="115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>
        <v>0.5</v>
      </c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57">
        <f t="shared" si="5"/>
        <v>0.5</v>
      </c>
      <c r="AJ41" s="48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">
      <c r="A42" s="104" t="s">
        <v>76</v>
      </c>
      <c r="B42" s="105"/>
      <c r="C42" s="13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57">
        <f t="shared" si="5"/>
        <v>0</v>
      </c>
      <c r="AJ42" s="86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2">
      <c r="A43" s="11" t="s">
        <v>8</v>
      </c>
      <c r="B43" s="14"/>
      <c r="C43" s="14"/>
      <c r="D43" s="59">
        <f t="shared" ref="D43:AE43" si="7">SUM(D22:D42)</f>
        <v>7.5</v>
      </c>
      <c r="E43" s="59">
        <f t="shared" si="7"/>
        <v>0</v>
      </c>
      <c r="F43" s="59">
        <f t="shared" si="7"/>
        <v>0</v>
      </c>
      <c r="G43" s="59">
        <f t="shared" si="7"/>
        <v>8</v>
      </c>
      <c r="H43" s="59">
        <f t="shared" si="7"/>
        <v>8</v>
      </c>
      <c r="I43" s="59">
        <f t="shared" si="7"/>
        <v>8.5</v>
      </c>
      <c r="J43" s="59">
        <f t="shared" si="7"/>
        <v>7.5</v>
      </c>
      <c r="K43" s="59">
        <f t="shared" si="7"/>
        <v>8</v>
      </c>
      <c r="L43" s="59">
        <f t="shared" si="7"/>
        <v>0</v>
      </c>
      <c r="M43" s="59">
        <f t="shared" si="7"/>
        <v>0</v>
      </c>
      <c r="N43" s="59">
        <f t="shared" si="7"/>
        <v>7.5</v>
      </c>
      <c r="O43" s="59">
        <f t="shared" si="7"/>
        <v>8</v>
      </c>
      <c r="P43" s="59">
        <f t="shared" si="7"/>
        <v>8.5</v>
      </c>
      <c r="Q43" s="59">
        <f t="shared" si="7"/>
        <v>8</v>
      </c>
      <c r="R43" s="59">
        <f t="shared" si="7"/>
        <v>7.5</v>
      </c>
      <c r="S43" s="59">
        <f t="shared" si="7"/>
        <v>0</v>
      </c>
      <c r="T43" s="59">
        <f t="shared" si="7"/>
        <v>0</v>
      </c>
      <c r="U43" s="59">
        <f t="shared" si="7"/>
        <v>7.5</v>
      </c>
      <c r="V43" s="59">
        <f t="shared" si="7"/>
        <v>6.5</v>
      </c>
      <c r="W43" s="59">
        <f t="shared" si="7"/>
        <v>7.5</v>
      </c>
      <c r="X43" s="59">
        <f t="shared" si="7"/>
        <v>7.5</v>
      </c>
      <c r="Y43" s="59">
        <f t="shared" si="7"/>
        <v>8.5</v>
      </c>
      <c r="Z43" s="59">
        <f t="shared" si="7"/>
        <v>0</v>
      </c>
      <c r="AA43" s="59">
        <f t="shared" si="7"/>
        <v>0</v>
      </c>
      <c r="AB43" s="59">
        <f t="shared" si="7"/>
        <v>7.5</v>
      </c>
      <c r="AC43" s="59">
        <f t="shared" si="7"/>
        <v>9</v>
      </c>
      <c r="AD43" s="59">
        <f t="shared" si="7"/>
        <v>7.5</v>
      </c>
      <c r="AE43" s="59">
        <f t="shared" si="7"/>
        <v>8.5</v>
      </c>
      <c r="AF43" s="59">
        <f t="shared" ref="AF43:AH43" si="8">SUM(AF22:AF42)</f>
        <v>7</v>
      </c>
      <c r="AG43" s="59">
        <f t="shared" si="8"/>
        <v>0</v>
      </c>
      <c r="AH43" s="59">
        <f t="shared" si="8"/>
        <v>0</v>
      </c>
      <c r="AI43" s="60">
        <f t="shared" ref="AI43" si="9">SUM(AI22:AI42)</f>
        <v>163.5</v>
      </c>
      <c r="AJ43" s="2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s="30" customFormat="1" ht="13.5" thickBot="1" x14ac:dyDescent="0.25">
      <c r="A44" s="15" t="s">
        <v>9</v>
      </c>
      <c r="B44" s="16"/>
      <c r="C44" s="17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31"/>
      <c r="AZ44" s="54"/>
    </row>
    <row r="45" spans="1:69" s="30" customFormat="1" ht="12" thickBot="1" x14ac:dyDescent="0.25">
      <c r="A45" s="18" t="s">
        <v>24</v>
      </c>
      <c r="B45" s="17" t="s">
        <v>25</v>
      </c>
      <c r="C45" s="17"/>
      <c r="D45" s="62"/>
      <c r="E45" s="62"/>
      <c r="F45" s="62" t="s">
        <v>31</v>
      </c>
      <c r="G45" s="62"/>
      <c r="H45" s="62" t="s">
        <v>32</v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Y45" s="62"/>
      <c r="Z45" s="62"/>
      <c r="AA45" s="62"/>
      <c r="AB45" s="62"/>
      <c r="AC45" s="62"/>
      <c r="AD45" s="62"/>
      <c r="AE45" s="62"/>
      <c r="AF45" s="68" t="s">
        <v>10</v>
      </c>
      <c r="AG45" s="67">
        <f>21</f>
        <v>21</v>
      </c>
      <c r="AH45" s="62"/>
      <c r="AI45" s="63">
        <f>7.5*AG45</f>
        <v>157.5</v>
      </c>
      <c r="AJ45" s="31"/>
      <c r="AZ45" s="54"/>
    </row>
    <row r="46" spans="1:69" s="30" customFormat="1" ht="11.25" x14ac:dyDescent="0.2">
      <c r="A46" s="18" t="s">
        <v>23</v>
      </c>
      <c r="B46" s="17" t="s">
        <v>26</v>
      </c>
      <c r="C46" s="17"/>
      <c r="D46" s="62"/>
      <c r="E46" s="62"/>
      <c r="F46" s="62" t="s">
        <v>39</v>
      </c>
      <c r="G46" s="62"/>
      <c r="H46" s="62" t="s">
        <v>33</v>
      </c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31"/>
      <c r="AZ46" s="54"/>
    </row>
    <row r="47" spans="1:69" s="30" customFormat="1" ht="11.25" x14ac:dyDescent="0.2">
      <c r="A47" s="18" t="s">
        <v>29</v>
      </c>
      <c r="B47" s="17" t="s">
        <v>30</v>
      </c>
      <c r="C47" s="17"/>
      <c r="D47" s="62"/>
      <c r="E47" s="62"/>
      <c r="F47" s="62" t="s">
        <v>38</v>
      </c>
      <c r="G47" s="62"/>
      <c r="H47" s="62" t="s">
        <v>34</v>
      </c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Y47" s="62"/>
      <c r="Z47" s="62"/>
      <c r="AA47" s="62"/>
      <c r="AB47" s="62"/>
      <c r="AC47" s="62"/>
      <c r="AD47" s="62"/>
      <c r="AE47" s="62"/>
      <c r="AF47" s="68" t="s">
        <v>45</v>
      </c>
      <c r="AG47" s="62"/>
      <c r="AH47" s="62"/>
      <c r="AI47" s="62">
        <f>AI43-AI45</f>
        <v>6</v>
      </c>
      <c r="AJ47" s="71" t="s">
        <v>43</v>
      </c>
      <c r="AZ47" s="54"/>
    </row>
    <row r="48" spans="1:69" s="30" customFormat="1" ht="11.25" x14ac:dyDescent="0.2">
      <c r="A48" s="17" t="s">
        <v>27</v>
      </c>
      <c r="B48" s="17" t="s">
        <v>28</v>
      </c>
      <c r="C48" s="31"/>
      <c r="D48" s="64"/>
      <c r="E48" s="64"/>
      <c r="F48" s="64" t="s">
        <v>40</v>
      </c>
      <c r="G48" s="64"/>
      <c r="H48" s="64" t="s">
        <v>35</v>
      </c>
      <c r="I48" s="64"/>
      <c r="J48" s="64"/>
      <c r="K48" s="64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31"/>
    </row>
    <row r="49" spans="1:38" s="30" customFormat="1" ht="11.25" x14ac:dyDescent="0.2">
      <c r="A49" s="31" t="s">
        <v>21</v>
      </c>
      <c r="B49" s="31" t="s">
        <v>22</v>
      </c>
      <c r="C49" s="31"/>
      <c r="D49" s="64"/>
      <c r="E49" s="64"/>
      <c r="F49" s="64" t="s">
        <v>36</v>
      </c>
      <c r="G49" s="64"/>
      <c r="H49" s="64" t="s">
        <v>41</v>
      </c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Y49" s="64"/>
      <c r="Z49" s="64"/>
      <c r="AA49" s="64"/>
      <c r="AB49" s="64"/>
      <c r="AC49" s="64"/>
      <c r="AD49" s="64"/>
      <c r="AE49" s="64"/>
      <c r="AF49" s="69" t="s">
        <v>46</v>
      </c>
      <c r="AG49" s="64"/>
      <c r="AH49" s="64"/>
      <c r="AI49" s="65">
        <f>9.5</f>
        <v>9.5</v>
      </c>
      <c r="AJ49" s="31"/>
      <c r="AL49" s="30" t="s">
        <v>44</v>
      </c>
    </row>
    <row r="50" spans="1:38" s="30" customFormat="1" ht="11.25" x14ac:dyDescent="0.2">
      <c r="A50" s="31"/>
      <c r="B50" s="31"/>
      <c r="C50" s="31"/>
      <c r="D50" s="64"/>
      <c r="E50" s="64"/>
      <c r="F50" s="64"/>
      <c r="G50" s="64"/>
      <c r="H50" s="64" t="s">
        <v>42</v>
      </c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31"/>
    </row>
    <row r="51" spans="1:38" s="30" customFormat="1" ht="13.5" thickBot="1" x14ac:dyDescent="0.25">
      <c r="A51" s="29"/>
      <c r="B51" s="29"/>
      <c r="C51" s="29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Y51" s="64"/>
      <c r="Z51" s="64"/>
      <c r="AA51" s="64"/>
      <c r="AB51" s="64"/>
      <c r="AC51" s="64"/>
      <c r="AD51" s="64"/>
      <c r="AE51" s="64"/>
      <c r="AF51" s="69" t="s">
        <v>47</v>
      </c>
      <c r="AG51" s="64"/>
      <c r="AH51" s="64"/>
      <c r="AI51" s="66">
        <f>AI49+AI47</f>
        <v>15.5</v>
      </c>
      <c r="AJ51" s="31"/>
    </row>
    <row r="52" spans="1:38" s="30" customFormat="1" ht="13.5" thickTop="1" x14ac:dyDescent="0.2">
      <c r="A52" s="29"/>
      <c r="B52" s="29"/>
      <c r="C52" s="29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</row>
    <row r="53" spans="1:38" s="30" customFormat="1" x14ac:dyDescent="0.2">
      <c r="A53" s="29"/>
      <c r="B53" s="29"/>
      <c r="C53" s="29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</row>
    <row r="54" spans="1:38" s="30" customFormat="1" x14ac:dyDescent="0.2">
      <c r="A54" s="29"/>
      <c r="B54" s="29"/>
      <c r="C54" s="29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</row>
    <row r="55" spans="1:38" s="30" customFormat="1" x14ac:dyDescent="0.2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38" x14ac:dyDescent="0.2">
      <c r="C56"/>
      <c r="AI56" s="1"/>
    </row>
    <row r="57" spans="1:38" x14ac:dyDescent="0.2">
      <c r="C57"/>
      <c r="AI57" s="1"/>
    </row>
    <row r="58" spans="1:38" x14ac:dyDescent="0.2">
      <c r="C58"/>
      <c r="AI58" s="1"/>
    </row>
    <row r="59" spans="1:38" x14ac:dyDescent="0.2">
      <c r="C59"/>
      <c r="AI59" s="1"/>
    </row>
    <row r="60" spans="1:38" x14ac:dyDescent="0.2">
      <c r="C60"/>
      <c r="AI60" s="1"/>
    </row>
    <row r="61" spans="1:38" x14ac:dyDescent="0.2">
      <c r="C61"/>
      <c r="AI61" s="1"/>
    </row>
    <row r="62" spans="1:38" x14ac:dyDescent="0.2">
      <c r="C62"/>
      <c r="AI62" s="1"/>
    </row>
    <row r="63" spans="1:38" x14ac:dyDescent="0.2">
      <c r="C63"/>
      <c r="AI63" s="1"/>
    </row>
    <row r="64" spans="1:38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  <row r="89" spans="3:35" x14ac:dyDescent="0.2">
      <c r="C89"/>
      <c r="AI89" s="1"/>
    </row>
    <row r="90" spans="3:35" x14ac:dyDescent="0.2">
      <c r="C90"/>
      <c r="AI90" s="1"/>
    </row>
    <row r="91" spans="3:35" x14ac:dyDescent="0.2">
      <c r="C91"/>
      <c r="AI91" s="1"/>
    </row>
    <row r="92" spans="3:35" x14ac:dyDescent="0.2">
      <c r="C92"/>
      <c r="AI92" s="1"/>
    </row>
    <row r="93" spans="3:35" x14ac:dyDescent="0.2">
      <c r="C93"/>
      <c r="AI93" s="1"/>
    </row>
    <row r="94" spans="3:35" x14ac:dyDescent="0.2">
      <c r="C94"/>
      <c r="AI94" s="1"/>
    </row>
    <row r="95" spans="3:35" x14ac:dyDescent="0.2">
      <c r="C95"/>
      <c r="AI95" s="1"/>
    </row>
    <row r="96" spans="3:35" x14ac:dyDescent="0.2">
      <c r="C96"/>
      <c r="AI96" s="1"/>
    </row>
  </sheetData>
  <dataConsolidate/>
  <mergeCells count="10">
    <mergeCell ref="A42:B42"/>
    <mergeCell ref="A27:C27"/>
    <mergeCell ref="A28:C28"/>
    <mergeCell ref="A32:C32"/>
    <mergeCell ref="A39:C39"/>
    <mergeCell ref="A36:C36"/>
    <mergeCell ref="A35:C35"/>
    <mergeCell ref="A40:C40"/>
    <mergeCell ref="A34:C34"/>
    <mergeCell ref="A41:C41"/>
  </mergeCells>
  <phoneticPr fontId="0" type="noConversion"/>
  <printOptions horizontalCentered="1" verticalCentered="1" gridLines="1" gridLinesSet="0"/>
  <pageMargins left="0.25" right="0.25" top="0.75" bottom="0.75" header="0.3" footer="0.3"/>
  <pageSetup paperSize="5"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2019-12-06T19:52:03Z</cp:lastPrinted>
  <dcterms:created xsi:type="dcterms:W3CDTF">1998-07-03T22:57:08Z</dcterms:created>
  <dcterms:modified xsi:type="dcterms:W3CDTF">2019-12-06T20:01:18Z</dcterms:modified>
</cp:coreProperties>
</file>