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11AAF285-E456-468C-84A4-4A16E2A9333F}" xr6:coauthVersionLast="45" xr6:coauthVersionMax="45" xr10:uidLastSave="{00000000-0000-0000-0000-000000000000}"/>
  <bookViews>
    <workbookView xWindow="1560" yWindow="1560" windowWidth="19740" windowHeight="1129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27" i="1"/>
  <c r="AH29" i="1" s="1"/>
  <c r="AG27" i="1"/>
  <c r="AD27" i="1"/>
  <c r="AA27" i="1"/>
  <c r="AC20" i="1"/>
  <c r="AB20" i="1"/>
  <c r="AB29" i="1" s="1"/>
  <c r="AF29" i="1"/>
  <c r="AH19" i="1"/>
  <c r="AG19" i="1"/>
  <c r="AG29" i="1" s="1"/>
  <c r="AF19" i="1"/>
  <c r="Y29" i="1"/>
  <c r="X29" i="1"/>
  <c r="U29" i="1"/>
  <c r="R29" i="1"/>
  <c r="Q29" i="1"/>
  <c r="J29" i="1"/>
  <c r="D29" i="1"/>
  <c r="AE19" i="1"/>
  <c r="AE29" i="1" s="1"/>
  <c r="AD19" i="1"/>
  <c r="AC19" i="1"/>
  <c r="AB19" i="1"/>
  <c r="AA19" i="1"/>
  <c r="Z19" i="1"/>
  <c r="Z29" i="1" s="1"/>
  <c r="Y19" i="1"/>
  <c r="X19" i="1"/>
  <c r="W19" i="1"/>
  <c r="W29" i="1" s="1"/>
  <c r="V19" i="1"/>
  <c r="V29" i="1" s="1"/>
  <c r="U19" i="1"/>
  <c r="T19" i="1"/>
  <c r="T29" i="1" s="1"/>
  <c r="S19" i="1"/>
  <c r="S29" i="1" s="1"/>
  <c r="R19" i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AC29" i="1" l="1"/>
  <c r="AD29" i="1"/>
  <c r="AA29" i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<sst xmlns="http://schemas.openxmlformats.org/spreadsheetml/2006/main" count="194" uniqueCount="66">
  <si>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</si>
  <si>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</si>
  <si>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</si>
  <si>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</si>
  <si>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</si>
  <si>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</si>
  <si>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</si>
  <si>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</si>
  <si>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</si>
  <si>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</si>
  <si>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</si>
  <si>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</si>
  <si>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</si>
  <si>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</si>
  <si>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</si>
  <si>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</si>
  <si>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</si>
  <si>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</si>
  <si>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</si>
  <si>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</si>
  <si>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</si>
  <si>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</si>
  <si>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</si>
  <si>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</si>
  <si>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</si>
  <si>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</si>
  <si>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</si>
  <si>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</si>
  <si>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</si>
  <si>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</si>
  <si>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</si>
  <si>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</si>
  <si>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</si>
  <si>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</si>
  <si>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</si>
  <si>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</si>
  <si>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</si>
  <si>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</si>
  <si>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</si>
  <si>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</si>
  <si>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</si>
  <si>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</si>
  <si>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</si>
  <si>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</si>
  <si>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</si>
  <si>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</si>
  <si>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</si>
  <si>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</si>
  <si>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</si>
  <si>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</si>
  <si>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</si>
  <si>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</si>
  <si>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1503</t>
  </si>
  <si>
    <t>Intergulf Hunter St</t>
  </si>
  <si>
    <t>IFT</t>
  </si>
  <si>
    <t>1701</t>
  </si>
  <si>
    <t>Mosaic Emery Phase 1</t>
  </si>
  <si>
    <t>1110</t>
  </si>
  <si>
    <t>Multi Purpose Building</t>
  </si>
  <si>
    <t>1903</t>
  </si>
  <si>
    <t>Whistler Master Plan</t>
  </si>
  <si>
    <t>1712</t>
  </si>
  <si>
    <t>BPP Area 6 Lot 3</t>
  </si>
  <si>
    <t>IFC</t>
  </si>
  <si>
    <t>December 2019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</si>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</sst>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K4" zoomScaleNormal="100" zoomScaleSheetLayoutView="100" workbookViewId="0">
      <selection activeCell="AA16" sqref="AA16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57</v>
      </c>
      <c r="B9" s="28" t="s">
        <v>58</v>
      </c>
      <c r="C9" s="29" t="s">
        <v>26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63</v>
      </c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61</v>
      </c>
      <c r="B15" s="28" t="s">
        <v>62</v>
      </c>
      <c r="C15" s="29"/>
      <c r="D15" s="36" t="s">
        <v>20</v>
      </c>
      <c r="E15" s="41">
        <v>7.5</v>
      </c>
      <c r="F15" s="41">
        <v>7.5</v>
      </c>
      <c r="G15" s="41">
        <v>7.5</v>
      </c>
      <c r="H15" s="41">
        <v>7.5</v>
      </c>
      <c r="I15" s="41">
        <v>7.5</v>
      </c>
      <c r="J15" s="36" t="s">
        <v>20</v>
      </c>
      <c r="K15" s="36" t="s">
        <v>20</v>
      </c>
      <c r="L15" s="41">
        <v>7.5</v>
      </c>
      <c r="M15" s="41">
        <v>6.5</v>
      </c>
      <c r="N15" s="41">
        <v>7.5</v>
      </c>
      <c r="O15" s="41">
        <v>8</v>
      </c>
      <c r="P15" s="41">
        <v>7.5</v>
      </c>
      <c r="Q15" s="36" t="s">
        <v>20</v>
      </c>
      <c r="R15" s="36" t="s">
        <v>20</v>
      </c>
      <c r="S15" s="41">
        <v>7.5</v>
      </c>
      <c r="T15" s="41">
        <v>7.5</v>
      </c>
      <c r="U15" s="41">
        <v>7.5</v>
      </c>
      <c r="V15" s="41">
        <v>8</v>
      </c>
      <c r="W15" s="41">
        <v>7.5</v>
      </c>
      <c r="X15" s="36" t="s">
        <v>20</v>
      </c>
      <c r="Y15" s="36" t="s">
        <v>20</v>
      </c>
      <c r="Z15" s="41">
        <v>7.5</v>
      </c>
      <c r="AA15" s="41">
        <v>5.5</v>
      </c>
      <c r="AB15" s="41">
        <v>0</v>
      </c>
      <c r="AC15" s="41">
        <v>0</v>
      </c>
      <c r="AD15" s="41">
        <v>0</v>
      </c>
      <c r="AE15" s="36" t="s">
        <v>20</v>
      </c>
      <c r="AF15" s="36" t="s">
        <v>20</v>
      </c>
      <c r="AG15" s="41">
        <v>0</v>
      </c>
      <c r="AH15" s="41">
        <v>0</v>
      </c>
      <c r="AI15" s="37">
        <f t="shared" ref="AI15" si="2">SUM(D15:AH15)</f>
        <v>125.5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 t="s">
        <v>59</v>
      </c>
      <c r="B17" s="28" t="s">
        <v>60</v>
      </c>
      <c r="C17" s="29" t="s">
        <v>26</v>
      </c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6.5</v>
      </c>
      <c r="N19" s="50">
        <f t="shared" si="3"/>
        <v>7.5</v>
      </c>
      <c r="O19" s="50">
        <f t="shared" si="3"/>
        <v>8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8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5.5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125.5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>
        <f>7.5</f>
        <v>7.5</v>
      </c>
      <c r="AC20" s="55">
        <f>7.5</f>
        <v>7.5</v>
      </c>
      <c r="AD20" s="55"/>
      <c r="AE20" s="55"/>
      <c r="AF20" s="55"/>
      <c r="AG20" s="55"/>
      <c r="AH20" s="55"/>
      <c r="AI20" s="37">
        <f t="shared" ref="AI20:AI28" si="6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>
        <f>2</f>
        <v>2</v>
      </c>
      <c r="AB27" s="55"/>
      <c r="AC27" s="55"/>
      <c r="AD27" s="55">
        <f>7.5</f>
        <v>7.5</v>
      </c>
      <c r="AE27" s="55"/>
      <c r="AF27" s="55"/>
      <c r="AG27" s="55">
        <f>7.5</f>
        <v>7.5</v>
      </c>
      <c r="AH27" s="55">
        <f>7.5</f>
        <v>7.5</v>
      </c>
      <c r="AI27" s="37">
        <f t="shared" si="6"/>
        <v>24.5</v>
      </c>
      <c r="AJ27" s="52" t="s">
        <v>65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7.5</v>
      </c>
      <c r="H29" s="50">
        <f t="shared" si="7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6.5</v>
      </c>
      <c r="N29" s="50">
        <f t="shared" si="8"/>
        <v>7.5</v>
      </c>
      <c r="O29" s="50">
        <f t="shared" si="8"/>
        <v>8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7.5</v>
      </c>
      <c r="U29" s="50">
        <f t="shared" si="9"/>
        <v>7.5</v>
      </c>
      <c r="V29" s="50">
        <f t="shared" si="9"/>
        <v>8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0">SUM(Z19:Z28)</f>
        <v>7.5</v>
      </c>
      <c r="AA29" s="50">
        <f t="shared" si="10"/>
        <v>7.5</v>
      </c>
      <c r="AB29" s="50">
        <f t="shared" si="10"/>
        <v>7.5</v>
      </c>
      <c r="AC29" s="50">
        <f t="shared" si="10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7.5</v>
      </c>
      <c r="AH29" s="50">
        <f t="shared" si="11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5</f>
        <v>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2019-05-01T16:44:09Z</cp:lastPrinted>
  <dcterms:created xsi:type="dcterms:W3CDTF">1998-07-03T22:57:08Z</dcterms:created>
  <dcterms:modified xsi:type="dcterms:W3CDTF">2020-01-02T22:39:27Z</dcterms:modified>
</cp:coreProperties>
</file>