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1-20\"/>
    </mc:Choice>
  </mc:AlternateContent>
  <xr:revisionPtr revIDLastSave="0" documentId="13_ncr:1_{63C733EB-DF26-4130-86AE-B01C13E12F5B}" xr6:coauthVersionLast="45" xr6:coauthVersionMax="45" xr10:uidLastSave="{00000000-0000-0000-0000-000000000000}"/>
  <bookViews>
    <workbookView xWindow="-98" yWindow="-98" windowWidth="20715" windowHeight="13276" tabRatio="47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Sheet1!$A$1:$AJ$36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17" i="1" l="1"/>
  <c r="AG17" i="1"/>
  <c r="AF17" i="1"/>
  <c r="AE17" i="1"/>
  <c r="S17" i="1"/>
  <c r="AI8" i="1" l="1"/>
  <c r="AI33" i="1" l="1"/>
  <c r="AH29" i="1"/>
  <c r="D18" i="1"/>
  <c r="AH27" i="1"/>
  <c r="AG27" i="1"/>
  <c r="AF27" i="1"/>
  <c r="S27" i="1"/>
  <c r="H27" i="1"/>
  <c r="AE27" i="1"/>
  <c r="AD17" i="1"/>
  <c r="AD27" i="1" s="1"/>
  <c r="AC17" i="1"/>
  <c r="AC27" i="1" s="1"/>
  <c r="AB17" i="1"/>
  <c r="AB27" i="1" s="1"/>
  <c r="AA17" i="1"/>
  <c r="AA27" i="1" s="1"/>
  <c r="Z17" i="1"/>
  <c r="Z27" i="1" s="1"/>
  <c r="Y17" i="1"/>
  <c r="Y27" i="1" s="1"/>
  <c r="X17" i="1"/>
  <c r="X27" i="1" s="1"/>
  <c r="W17" i="1"/>
  <c r="W27" i="1" s="1"/>
  <c r="V17" i="1"/>
  <c r="V27" i="1" s="1"/>
  <c r="U17" i="1"/>
  <c r="U27" i="1" s="1"/>
  <c r="T17" i="1"/>
  <c r="T27" i="1" s="1"/>
  <c r="R17" i="1"/>
  <c r="R27" i="1" s="1"/>
  <c r="Q17" i="1"/>
  <c r="Q27" i="1" s="1"/>
  <c r="P17" i="1"/>
  <c r="P27" i="1" s="1"/>
  <c r="O17" i="1"/>
  <c r="O27" i="1" s="1"/>
  <c r="N17" i="1"/>
  <c r="N27" i="1" s="1"/>
  <c r="M17" i="1"/>
  <c r="M27" i="1" s="1"/>
  <c r="L17" i="1"/>
  <c r="L27" i="1" s="1"/>
  <c r="K17" i="1"/>
  <c r="K27" i="1" s="1"/>
  <c r="J17" i="1"/>
  <c r="J27" i="1" s="1"/>
  <c r="I17" i="1"/>
  <c r="I27" i="1" s="1"/>
  <c r="H17" i="1"/>
  <c r="G17" i="1"/>
  <c r="G27" i="1" s="1"/>
  <c r="F17" i="1"/>
  <c r="F27" i="1" s="1"/>
  <c r="E17" i="1"/>
  <c r="E27" i="1" s="1"/>
  <c r="D17" i="1"/>
  <c r="D27" i="1" l="1"/>
  <c r="AI29" i="1" l="1"/>
  <c r="AI25" i="1" l="1"/>
  <c r="AI14" i="1"/>
  <c r="AI10" i="1"/>
  <c r="AI17" i="1" s="1"/>
  <c r="AI11" i="1"/>
  <c r="AI23" i="1"/>
  <c r="AI26" i="1"/>
  <c r="AI15" i="1"/>
  <c r="AI24" i="1"/>
  <c r="AI19" i="1"/>
  <c r="AI13" i="1"/>
  <c r="AI16" i="1"/>
  <c r="AI9" i="1"/>
  <c r="AI12" i="1"/>
  <c r="AI20" i="1"/>
  <c r="AI21" i="1"/>
  <c r="AI18" i="1" l="1"/>
  <c r="AI27" i="1" l="1"/>
  <c r="AI31" i="1" s="1"/>
  <c r="AI35" i="1" l="1"/>
</calcChain>
</file>

<file path=xl/sharedStrings.xml><?xml version="1.0" encoding="utf-8"?>
<sst xmlns="http://schemas.openxmlformats.org/spreadsheetml/2006/main" count="158" uniqueCount="58">
  <si>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</si>
  <si>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</si>
  <si>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</si>
  <si>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</si>
  <si>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</si>
  <si>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</si>
  <si>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</si>
  <si>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</si>
  <si>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</si>
  <si>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</si>
  <si>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</si>
  <si>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</si>
  <si>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</si>
  <si>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</si>
  <si>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</si>
  <si>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</si>
  <si>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</si>
  <si>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</si>
  <si>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</si>
  <si>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</si>
  <si>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</si>
  <si>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</si>
  <si>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</si>
  <si>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</si>
  <si>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</si>
  <si>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</si>
  <si>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</si>
  <si>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</si>
  <si>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</si>
  <si>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</si>
  <si>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</si>
  <si>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</si>
  <si>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</si>
  <si>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</si>
  <si>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</si>
  <si>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</si>
  <si>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</si>
  <si>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</si>
  <si>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</si>
  <si>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</si>
  <si>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</si>
  <si>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</si>
  <si>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</si>
  <si>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</si>
  <si>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</si>
  <si>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</si>
  <si>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</si>
  <si>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</si>
  <si>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</si>
  <si>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</si>
  <si>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</si>
  <si>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Rod MacPherson</t>
  </si>
  <si>
    <t>1503</t>
  </si>
  <si>
    <t>1715</t>
  </si>
  <si>
    <t>Intergulf Hunter st. highrises</t>
  </si>
  <si>
    <t>Fraser Mills Highrises</t>
  </si>
  <si>
    <t>WD</t>
  </si>
  <si>
    <t>January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</si>
</sst>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79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5"/>
  <sheetViews>
    <sheetView tabSelected="1" zoomScaleNormal="100" zoomScaleSheetLayoutView="100" workbookViewId="0">
      <selection activeCell="Y10" sqref="Y10"/>
    </sheetView>
  </sheetViews>
  <sheetFormatPr defaultColWidth="7.59765625" defaultRowHeight="12.75" x14ac:dyDescent="0.35"/>
  <cols>
    <col min="1" max="1" width="5.265625" customWidth="1"/>
    <col min="2" max="2" width="21.86328125" customWidth="1"/>
    <col min="3" max="3" width="5" style="19" customWidth="1"/>
    <col min="4" max="34" width="3.3984375" style="1" customWidth="1"/>
    <col min="35" max="35" width="5.86328125" style="20" customWidth="1"/>
    <col min="36" max="36" width="51.1328125" style="1" customWidth="1"/>
    <col min="37" max="190" width="7.59765625" style="21" customWidth="1"/>
    <col min="191" max="16384" width="7.597656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57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3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3">
      <c r="A8" s="53" t="s">
        <v>52</v>
      </c>
      <c r="B8" s="45" t="s">
        <v>54</v>
      </c>
      <c r="C8" s="46" t="s">
        <v>33</v>
      </c>
      <c r="D8" s="60"/>
      <c r="E8" s="60">
        <v>8.5</v>
      </c>
      <c r="F8" s="60">
        <v>8.5</v>
      </c>
      <c r="G8" s="60" t="s">
        <v>20</v>
      </c>
      <c r="H8" s="60" t="s">
        <v>20</v>
      </c>
      <c r="I8" s="60">
        <v>8.5</v>
      </c>
      <c r="J8" s="60">
        <v>8</v>
      </c>
      <c r="K8" s="60">
        <v>8.5</v>
      </c>
      <c r="L8" s="60">
        <v>8.5</v>
      </c>
      <c r="M8" s="60">
        <v>8</v>
      </c>
      <c r="N8" s="60" t="s">
        <v>20</v>
      </c>
      <c r="O8" s="60" t="s">
        <v>20</v>
      </c>
      <c r="P8" s="60">
        <v>8.5</v>
      </c>
      <c r="Q8" s="60">
        <v>8.5</v>
      </c>
      <c r="R8" s="60">
        <v>8.5</v>
      </c>
      <c r="S8" s="60">
        <v>8</v>
      </c>
      <c r="T8" s="60">
        <v>7.5</v>
      </c>
      <c r="U8" s="60" t="s">
        <v>20</v>
      </c>
      <c r="V8" s="60" t="s">
        <v>20</v>
      </c>
      <c r="W8" s="60">
        <v>8.5</v>
      </c>
      <c r="X8" s="60">
        <v>8.5</v>
      </c>
      <c r="Y8" s="60"/>
      <c r="Z8" s="60">
        <v>8.5</v>
      </c>
      <c r="AA8" s="60">
        <v>8.5</v>
      </c>
      <c r="AB8" s="60" t="s">
        <v>20</v>
      </c>
      <c r="AC8" s="60" t="s">
        <v>20</v>
      </c>
      <c r="AD8" s="60">
        <v>9</v>
      </c>
      <c r="AE8" s="60">
        <v>8.5</v>
      </c>
      <c r="AF8" s="60">
        <v>8.5</v>
      </c>
      <c r="AG8" s="60">
        <v>8.5</v>
      </c>
      <c r="AH8" s="60">
        <v>8.5</v>
      </c>
      <c r="AI8" s="61">
        <f>SUM(D8:AH8)</f>
        <v>176.5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4"/>
      <c r="B9" s="40"/>
      <c r="C9" s="41"/>
      <c r="D9" s="62"/>
      <c r="E9" s="62"/>
      <c r="F9" s="62"/>
      <c r="G9" s="60" t="s">
        <v>20</v>
      </c>
      <c r="H9" s="60" t="s">
        <v>20</v>
      </c>
      <c r="I9" s="62"/>
      <c r="J9" s="62"/>
      <c r="K9" s="62"/>
      <c r="L9" s="62"/>
      <c r="M9" s="62"/>
      <c r="N9" s="60" t="s">
        <v>20</v>
      </c>
      <c r="O9" s="60" t="s">
        <v>20</v>
      </c>
      <c r="P9" s="62"/>
      <c r="Q9" s="62"/>
      <c r="R9" s="62"/>
      <c r="S9" s="62"/>
      <c r="T9" s="62"/>
      <c r="U9" s="60" t="s">
        <v>20</v>
      </c>
      <c r="V9" s="60" t="s">
        <v>20</v>
      </c>
      <c r="W9" s="62"/>
      <c r="X9" s="62"/>
      <c r="Y9" s="62"/>
      <c r="Z9" s="62"/>
      <c r="AA9" s="62"/>
      <c r="AB9" s="60" t="s">
        <v>20</v>
      </c>
      <c r="AC9" s="60" t="s">
        <v>20</v>
      </c>
      <c r="AD9" s="62"/>
      <c r="AE9" s="62"/>
      <c r="AF9" s="62"/>
      <c r="AG9" s="62"/>
      <c r="AH9" s="62"/>
      <c r="AI9" s="61">
        <f t="shared" ref="AI9:AI16" si="0">SUM(D9:AH9)</f>
        <v>0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3" t="s">
        <v>53</v>
      </c>
      <c r="B10" s="45" t="s">
        <v>55</v>
      </c>
      <c r="C10" s="46" t="s">
        <v>56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3">
      <c r="A11" s="54"/>
      <c r="B11" s="40"/>
      <c r="C11" s="41"/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35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3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3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>SUM(D14:AH14)</f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35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2" customFormat="1" ht="12" customHeight="1" x14ac:dyDescent="0.3">
      <c r="A16" s="55"/>
      <c r="B16" s="58"/>
      <c r="C16" s="48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</row>
    <row r="17" spans="1:190" s="22" customFormat="1" x14ac:dyDescent="0.35">
      <c r="A17" s="11"/>
      <c r="B17" s="59" t="s">
        <v>6</v>
      </c>
      <c r="C17" s="57"/>
      <c r="D17" s="63">
        <f t="shared" ref="D17:N17" si="1">SUM(D8:D16)</f>
        <v>0</v>
      </c>
      <c r="E17" s="63">
        <f t="shared" si="1"/>
        <v>8.5</v>
      </c>
      <c r="F17" s="63">
        <f t="shared" si="1"/>
        <v>8.5</v>
      </c>
      <c r="G17" s="63">
        <f t="shared" si="1"/>
        <v>0</v>
      </c>
      <c r="H17" s="63">
        <f t="shared" si="1"/>
        <v>0</v>
      </c>
      <c r="I17" s="63">
        <f t="shared" si="1"/>
        <v>8.5</v>
      </c>
      <c r="J17" s="63">
        <f t="shared" si="1"/>
        <v>8</v>
      </c>
      <c r="K17" s="63">
        <f t="shared" si="1"/>
        <v>8.5</v>
      </c>
      <c r="L17" s="63">
        <f t="shared" si="1"/>
        <v>8.5</v>
      </c>
      <c r="M17" s="63">
        <f t="shared" si="1"/>
        <v>8</v>
      </c>
      <c r="N17" s="63">
        <f t="shared" si="1"/>
        <v>0</v>
      </c>
      <c r="O17" s="63">
        <f>SUM(O8:O16)</f>
        <v>0</v>
      </c>
      <c r="P17" s="63">
        <f>SUM(P8:P16)</f>
        <v>8.5</v>
      </c>
      <c r="Q17" s="63">
        <f>SUM(Q8:Q16)</f>
        <v>8.5</v>
      </c>
      <c r="R17" s="63">
        <f>SUM(R8:R16)</f>
        <v>8.5</v>
      </c>
      <c r="S17" s="63">
        <f>SUM(S8:S16)</f>
        <v>8</v>
      </c>
      <c r="T17" s="63">
        <f t="shared" ref="T17:AH17" si="2">SUM(T8:T16)</f>
        <v>7.5</v>
      </c>
      <c r="U17" s="63">
        <f t="shared" si="2"/>
        <v>0</v>
      </c>
      <c r="V17" s="63">
        <f t="shared" si="2"/>
        <v>0</v>
      </c>
      <c r="W17" s="63">
        <f t="shared" si="2"/>
        <v>8.5</v>
      </c>
      <c r="X17" s="63">
        <f t="shared" si="2"/>
        <v>8.5</v>
      </c>
      <c r="Y17" s="63">
        <f t="shared" si="2"/>
        <v>0</v>
      </c>
      <c r="Z17" s="63">
        <f t="shared" si="2"/>
        <v>8.5</v>
      </c>
      <c r="AA17" s="63">
        <f t="shared" si="2"/>
        <v>8.5</v>
      </c>
      <c r="AB17" s="63">
        <f t="shared" si="2"/>
        <v>0</v>
      </c>
      <c r="AC17" s="63">
        <f t="shared" si="2"/>
        <v>0</v>
      </c>
      <c r="AD17" s="63">
        <f t="shared" si="2"/>
        <v>9</v>
      </c>
      <c r="AE17" s="63">
        <f t="shared" si="2"/>
        <v>8.5</v>
      </c>
      <c r="AF17" s="63">
        <f t="shared" si="2"/>
        <v>8.5</v>
      </c>
      <c r="AG17" s="63">
        <f t="shared" si="2"/>
        <v>8.5</v>
      </c>
      <c r="AH17" s="63">
        <f>SUM(AH8:AH16)</f>
        <v>8.5</v>
      </c>
      <c r="AI17" s="64">
        <f>SUM(AI8:AI16)</f>
        <v>176.5</v>
      </c>
      <c r="AJ17" s="49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6" customFormat="1" x14ac:dyDescent="0.35">
      <c r="A18" s="12" t="s">
        <v>7</v>
      </c>
      <c r="B18" s="13"/>
      <c r="C18" s="13"/>
      <c r="D18" s="65">
        <f>7.5</f>
        <v>7.5</v>
      </c>
      <c r="E18" s="65"/>
      <c r="F18" s="65"/>
      <c r="G18" s="65"/>
      <c r="H18" s="65"/>
      <c r="I18" s="65"/>
      <c r="J18" s="65"/>
      <c r="K18" s="65"/>
      <c r="L18" s="65"/>
      <c r="M18" s="65"/>
      <c r="N18" s="65"/>
      <c r="O18" s="65"/>
      <c r="P18" s="65"/>
      <c r="Q18" s="65"/>
      <c r="R18" s="65"/>
      <c r="S18" s="65"/>
      <c r="T18" s="65"/>
      <c r="U18" s="65"/>
      <c r="V18" s="65"/>
      <c r="W18" s="65"/>
      <c r="X18" s="65"/>
      <c r="Y18" s="65"/>
      <c r="Z18" s="65"/>
      <c r="AA18" s="65"/>
      <c r="AB18" s="65"/>
      <c r="AC18" s="65"/>
      <c r="AD18" s="65"/>
      <c r="AE18" s="65"/>
      <c r="AF18" s="65"/>
      <c r="AG18" s="65"/>
      <c r="AH18" s="65"/>
      <c r="AI18" s="61">
        <f t="shared" ref="AI18:AI26" si="3">SUM(D18:AH18)</f>
        <v>7.5</v>
      </c>
      <c r="AJ18" s="49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x14ac:dyDescent="0.35">
      <c r="A19" s="12" t="s">
        <v>14</v>
      </c>
      <c r="B19" s="13"/>
      <c r="C19" s="13"/>
      <c r="D19" s="65"/>
      <c r="E19" s="65"/>
      <c r="F19" s="65"/>
      <c r="G19" s="65"/>
      <c r="H19" s="65"/>
      <c r="I19" s="65"/>
      <c r="J19" s="65"/>
      <c r="K19" s="65"/>
      <c r="L19" s="65"/>
      <c r="M19" s="65"/>
      <c r="N19" s="65"/>
      <c r="O19" s="65"/>
      <c r="P19" s="65"/>
      <c r="Q19" s="65"/>
      <c r="R19" s="65"/>
      <c r="S19" s="65"/>
      <c r="T19" s="65">
        <v>2</v>
      </c>
      <c r="U19" s="65"/>
      <c r="V19" s="65"/>
      <c r="W19" s="65"/>
      <c r="X19" s="65"/>
      <c r="Y19" s="65"/>
      <c r="Z19" s="65"/>
      <c r="AA19" s="65"/>
      <c r="AB19" s="65"/>
      <c r="AC19" s="65"/>
      <c r="AD19" s="65"/>
      <c r="AE19" s="65"/>
      <c r="AF19" s="65"/>
      <c r="AG19" s="65"/>
      <c r="AH19" s="65"/>
      <c r="AI19" s="61">
        <f t="shared" si="3"/>
        <v>2</v>
      </c>
      <c r="AJ19" s="52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x14ac:dyDescent="0.35">
      <c r="A20" s="12" t="s">
        <v>8</v>
      </c>
      <c r="B20" s="13"/>
      <c r="C20" s="13"/>
      <c r="D20" s="65"/>
      <c r="E20" s="65"/>
      <c r="F20" s="65"/>
      <c r="G20" s="65"/>
      <c r="H20" s="65"/>
      <c r="I20" s="65"/>
      <c r="J20" s="65"/>
      <c r="K20" s="65"/>
      <c r="L20" s="65"/>
      <c r="M20" s="65"/>
      <c r="N20" s="65"/>
      <c r="O20" s="65"/>
      <c r="P20" s="65"/>
      <c r="Q20" s="65"/>
      <c r="R20" s="65"/>
      <c r="S20" s="65"/>
      <c r="T20" s="65"/>
      <c r="U20" s="65"/>
      <c r="V20" s="65"/>
      <c r="W20" s="65"/>
      <c r="X20" s="65"/>
      <c r="Y20" s="65"/>
      <c r="Z20" s="65"/>
      <c r="AA20" s="65"/>
      <c r="AB20" s="65"/>
      <c r="AC20" s="65"/>
      <c r="AD20" s="65"/>
      <c r="AE20" s="65"/>
      <c r="AF20" s="65"/>
      <c r="AG20" s="65"/>
      <c r="AH20" s="65"/>
      <c r="AI20" s="61">
        <f t="shared" si="3"/>
        <v>0</v>
      </c>
      <c r="AJ20" s="49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x14ac:dyDescent="0.35">
      <c r="A21" s="12" t="s">
        <v>22</v>
      </c>
      <c r="B21" s="13"/>
      <c r="C21" s="13"/>
      <c r="D21" s="65"/>
      <c r="E21" s="65"/>
      <c r="F21" s="65"/>
      <c r="G21" s="65"/>
      <c r="H21" s="65"/>
      <c r="I21" s="65"/>
      <c r="J21" s="65"/>
      <c r="K21" s="65"/>
      <c r="L21" s="65"/>
      <c r="M21" s="65"/>
      <c r="N21" s="65"/>
      <c r="O21" s="65"/>
      <c r="P21" s="65"/>
      <c r="Q21" s="65"/>
      <c r="R21" s="65"/>
      <c r="S21" s="65"/>
      <c r="T21" s="65"/>
      <c r="U21" s="65"/>
      <c r="V21" s="65"/>
      <c r="W21" s="65"/>
      <c r="X21" s="65"/>
      <c r="Y21" s="65"/>
      <c r="Z21" s="65"/>
      <c r="AA21" s="65"/>
      <c r="AB21" s="65"/>
      <c r="AC21" s="65"/>
      <c r="AD21" s="65"/>
      <c r="AE21" s="65"/>
      <c r="AF21" s="65"/>
      <c r="AG21" s="65"/>
      <c r="AH21" s="65"/>
      <c r="AI21" s="61">
        <f t="shared" si="3"/>
        <v>0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190" x14ac:dyDescent="0.35">
      <c r="A22" s="11" t="s">
        <v>49</v>
      </c>
      <c r="B22" s="14"/>
      <c r="C22" s="14"/>
      <c r="D22" s="65"/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/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190" x14ac:dyDescent="0.35">
      <c r="A23" s="11" t="s">
        <v>12</v>
      </c>
      <c r="B23" s="14"/>
      <c r="C23" s="14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 t="shared" si="3"/>
        <v>0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190" x14ac:dyDescent="0.35">
      <c r="A24" s="11" t="s">
        <v>13</v>
      </c>
      <c r="B24" s="14"/>
      <c r="C24" s="14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 t="shared" si="3"/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190" x14ac:dyDescent="0.35">
      <c r="A25" s="11" t="s">
        <v>50</v>
      </c>
      <c r="B25" s="14"/>
      <c r="C25" s="14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 t="shared" si="3"/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35">
      <c r="A26" s="11" t="s">
        <v>50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>
        <f t="shared" si="3"/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35">
      <c r="A27" s="11" t="s">
        <v>9</v>
      </c>
      <c r="B27" s="14"/>
      <c r="C27" s="14"/>
      <c r="D27" s="63">
        <f t="shared" ref="D27:AI27" si="4">SUM(D17:D26)</f>
        <v>7.5</v>
      </c>
      <c r="E27" s="63">
        <f t="shared" si="4"/>
        <v>8.5</v>
      </c>
      <c r="F27" s="63">
        <f t="shared" si="4"/>
        <v>8.5</v>
      </c>
      <c r="G27" s="63">
        <f t="shared" si="4"/>
        <v>0</v>
      </c>
      <c r="H27" s="63">
        <f t="shared" si="4"/>
        <v>0</v>
      </c>
      <c r="I27" s="63">
        <f t="shared" si="4"/>
        <v>8.5</v>
      </c>
      <c r="J27" s="63">
        <f t="shared" si="4"/>
        <v>8</v>
      </c>
      <c r="K27" s="63">
        <f t="shared" si="4"/>
        <v>8.5</v>
      </c>
      <c r="L27" s="63">
        <f t="shared" si="4"/>
        <v>8.5</v>
      </c>
      <c r="M27" s="63">
        <f t="shared" si="4"/>
        <v>8</v>
      </c>
      <c r="N27" s="63">
        <f t="shared" si="4"/>
        <v>0</v>
      </c>
      <c r="O27" s="63">
        <f t="shared" si="4"/>
        <v>0</v>
      </c>
      <c r="P27" s="63">
        <f t="shared" si="4"/>
        <v>8.5</v>
      </c>
      <c r="Q27" s="63">
        <f t="shared" si="4"/>
        <v>8.5</v>
      </c>
      <c r="R27" s="63">
        <f t="shared" si="4"/>
        <v>8.5</v>
      </c>
      <c r="S27" s="63">
        <f t="shared" si="4"/>
        <v>8</v>
      </c>
      <c r="T27" s="63">
        <f t="shared" si="4"/>
        <v>9.5</v>
      </c>
      <c r="U27" s="63">
        <f t="shared" si="4"/>
        <v>0</v>
      </c>
      <c r="V27" s="63">
        <f t="shared" si="4"/>
        <v>0</v>
      </c>
      <c r="W27" s="63">
        <f t="shared" si="4"/>
        <v>8.5</v>
      </c>
      <c r="X27" s="63">
        <f t="shared" si="4"/>
        <v>8.5</v>
      </c>
      <c r="Y27" s="63">
        <f t="shared" si="4"/>
        <v>0</v>
      </c>
      <c r="Z27" s="63">
        <f t="shared" si="4"/>
        <v>8.5</v>
      </c>
      <c r="AA27" s="63">
        <f t="shared" si="4"/>
        <v>8.5</v>
      </c>
      <c r="AB27" s="63">
        <f t="shared" si="4"/>
        <v>0</v>
      </c>
      <c r="AC27" s="63">
        <f t="shared" si="4"/>
        <v>0</v>
      </c>
      <c r="AD27" s="63">
        <f t="shared" si="4"/>
        <v>9</v>
      </c>
      <c r="AE27" s="63">
        <f t="shared" si="4"/>
        <v>8.5</v>
      </c>
      <c r="AF27" s="63">
        <f t="shared" si="4"/>
        <v>8.5</v>
      </c>
      <c r="AG27" s="63">
        <f t="shared" si="4"/>
        <v>8.5</v>
      </c>
      <c r="AH27" s="63">
        <f t="shared" si="4"/>
        <v>8.5</v>
      </c>
      <c r="AI27" s="64">
        <f t="shared" si="4"/>
        <v>186</v>
      </c>
      <c r="AJ27" s="2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s="30" customFormat="1" ht="13.15" thickBot="1" x14ac:dyDescent="0.4">
      <c r="A28" s="15" t="s">
        <v>10</v>
      </c>
      <c r="B28" s="16"/>
      <c r="C28" s="17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/>
      <c r="S28" s="66"/>
      <c r="T28" s="66"/>
      <c r="U28" s="66"/>
      <c r="V28" s="66"/>
      <c r="W28" s="66"/>
      <c r="X28" s="66"/>
      <c r="Y28" s="66"/>
      <c r="Z28" s="66"/>
      <c r="AA28" s="66"/>
      <c r="AB28" s="66"/>
      <c r="AC28" s="66"/>
      <c r="AD28" s="66"/>
      <c r="AE28" s="66"/>
      <c r="AF28" s="66"/>
      <c r="AG28" s="66"/>
      <c r="AH28" s="66"/>
      <c r="AI28" s="66"/>
      <c r="AJ28" s="31"/>
      <c r="AZ28" s="56"/>
    </row>
    <row r="29" spans="1:190" s="30" customFormat="1" ht="10.5" thickBot="1" x14ac:dyDescent="0.35">
      <c r="A29" s="18" t="s">
        <v>26</v>
      </c>
      <c r="B29" s="17" t="s">
        <v>27</v>
      </c>
      <c r="C29" s="17"/>
      <c r="D29" s="66"/>
      <c r="E29" s="66"/>
      <c r="F29" s="66" t="s">
        <v>33</v>
      </c>
      <c r="G29" s="66"/>
      <c r="H29" s="66" t="s">
        <v>34</v>
      </c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Y29" s="66"/>
      <c r="Z29" s="66"/>
      <c r="AA29" s="66"/>
      <c r="AB29" s="66"/>
      <c r="AC29" s="66"/>
      <c r="AD29" s="66"/>
      <c r="AE29" s="66"/>
      <c r="AF29" s="66"/>
      <c r="AG29" s="72" t="s">
        <v>11</v>
      </c>
      <c r="AH29" s="71">
        <f>23</f>
        <v>23</v>
      </c>
      <c r="AI29" s="67">
        <f>AH29*7.5</f>
        <v>172.5</v>
      </c>
      <c r="AJ29" s="31"/>
      <c r="AZ29" s="56"/>
    </row>
    <row r="30" spans="1:190" s="30" customFormat="1" ht="10.15" x14ac:dyDescent="0.3">
      <c r="A30" s="18" t="s">
        <v>25</v>
      </c>
      <c r="B30" s="17" t="s">
        <v>28</v>
      </c>
      <c r="C30" s="17"/>
      <c r="D30" s="66"/>
      <c r="E30" s="66"/>
      <c r="F30" s="66" t="s">
        <v>41</v>
      </c>
      <c r="G30" s="66"/>
      <c r="H30" s="66" t="s">
        <v>35</v>
      </c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6"/>
      <c r="AJ30" s="31"/>
      <c r="AZ30" s="56"/>
    </row>
    <row r="31" spans="1:190" s="30" customFormat="1" ht="10.15" x14ac:dyDescent="0.3">
      <c r="A31" s="18" t="s">
        <v>31</v>
      </c>
      <c r="B31" s="17" t="s">
        <v>32</v>
      </c>
      <c r="C31" s="17"/>
      <c r="D31" s="66"/>
      <c r="E31" s="66"/>
      <c r="F31" s="66" t="s">
        <v>40</v>
      </c>
      <c r="G31" s="66"/>
      <c r="H31" s="66" t="s">
        <v>36</v>
      </c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Y31" s="66"/>
      <c r="Z31" s="66"/>
      <c r="AA31" s="66"/>
      <c r="AB31" s="66"/>
      <c r="AC31" s="66"/>
      <c r="AD31" s="66"/>
      <c r="AE31" s="66"/>
      <c r="AF31" s="66"/>
      <c r="AG31" s="72" t="s">
        <v>46</v>
      </c>
      <c r="AH31" s="66"/>
      <c r="AI31" s="66">
        <f>AI27-AI29</f>
        <v>13.5</v>
      </c>
      <c r="AJ31" s="75" t="s">
        <v>45</v>
      </c>
      <c r="AZ31" s="56"/>
    </row>
    <row r="32" spans="1:190" s="30" customFormat="1" ht="10.15" x14ac:dyDescent="0.3">
      <c r="A32" s="17" t="s">
        <v>29</v>
      </c>
      <c r="B32" s="17" t="s">
        <v>30</v>
      </c>
      <c r="C32" s="31"/>
      <c r="D32" s="68"/>
      <c r="E32" s="68"/>
      <c r="F32" s="68" t="s">
        <v>42</v>
      </c>
      <c r="G32" s="68"/>
      <c r="H32" s="68" t="s">
        <v>37</v>
      </c>
      <c r="I32" s="68"/>
      <c r="J32" s="68"/>
      <c r="K32" s="68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</row>
    <row r="33" spans="1:36" s="30" customFormat="1" ht="10.15" x14ac:dyDescent="0.3">
      <c r="A33" s="31" t="s">
        <v>23</v>
      </c>
      <c r="B33" s="31" t="s">
        <v>24</v>
      </c>
      <c r="C33" s="31"/>
      <c r="D33" s="68"/>
      <c r="E33" s="68"/>
      <c r="F33" s="68" t="s">
        <v>38</v>
      </c>
      <c r="G33" s="68"/>
      <c r="H33" s="68" t="s">
        <v>43</v>
      </c>
      <c r="I33" s="68"/>
      <c r="J33" s="68"/>
      <c r="K33" s="68"/>
      <c r="L33" s="68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Y33" s="68"/>
      <c r="Z33" s="68"/>
      <c r="AA33" s="68"/>
      <c r="AB33" s="68"/>
      <c r="AC33" s="68"/>
      <c r="AD33" s="68"/>
      <c r="AE33" s="68"/>
      <c r="AF33" s="68"/>
      <c r="AG33" s="73" t="s">
        <v>47</v>
      </c>
      <c r="AH33" s="68"/>
      <c r="AI33" s="69">
        <f>17.5</f>
        <v>17.5</v>
      </c>
      <c r="AJ33" s="31"/>
    </row>
    <row r="34" spans="1:36" s="30" customFormat="1" ht="10.15" x14ac:dyDescent="0.3">
      <c r="A34" s="31"/>
      <c r="B34" s="31"/>
      <c r="C34" s="31"/>
      <c r="D34" s="68"/>
      <c r="E34" s="68"/>
      <c r="F34" s="68"/>
      <c r="G34" s="68"/>
      <c r="H34" s="68" t="s">
        <v>44</v>
      </c>
      <c r="I34" s="68"/>
      <c r="J34" s="68"/>
      <c r="K34" s="68"/>
      <c r="L34" s="68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31"/>
    </row>
    <row r="35" spans="1:36" s="30" customFormat="1" ht="13.15" thickBot="1" x14ac:dyDescent="0.4">
      <c r="A35" s="29"/>
      <c r="B35" s="29"/>
      <c r="C35" s="29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Y35" s="68"/>
      <c r="Z35" s="68"/>
      <c r="AA35" s="68"/>
      <c r="AB35" s="68"/>
      <c r="AC35" s="68"/>
      <c r="AD35" s="68"/>
      <c r="AE35" s="68"/>
      <c r="AF35" s="68"/>
      <c r="AG35" s="73" t="s">
        <v>48</v>
      </c>
      <c r="AH35" s="68"/>
      <c r="AI35" s="70">
        <f>AI33+AI31</f>
        <v>31</v>
      </c>
      <c r="AJ35" s="31"/>
    </row>
    <row r="36" spans="1:36" s="30" customFormat="1" ht="13.15" thickTop="1" x14ac:dyDescent="0.35">
      <c r="A36" s="29"/>
      <c r="B36" s="29"/>
      <c r="C36" s="29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  <c r="AH36" s="31"/>
      <c r="AI36" s="31"/>
      <c r="AJ36" s="31"/>
    </row>
    <row r="37" spans="1:36" s="30" customFormat="1" x14ac:dyDescent="0.35">
      <c r="A37" s="29"/>
      <c r="B37" s="29"/>
      <c r="C37" s="29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AD37" s="31"/>
      <c r="AE37" s="31"/>
      <c r="AF37" s="31"/>
      <c r="AG37" s="31"/>
      <c r="AH37" s="31"/>
      <c r="AI37" s="31"/>
      <c r="AJ37" s="31"/>
    </row>
    <row r="38" spans="1:36" s="30" customFormat="1" x14ac:dyDescent="0.35">
      <c r="A38" s="29"/>
      <c r="B38" s="29"/>
      <c r="C38" s="29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AD38" s="31"/>
      <c r="AE38" s="31"/>
      <c r="AF38" s="31"/>
      <c r="AG38" s="31"/>
      <c r="AH38" s="31"/>
      <c r="AI38" s="31"/>
      <c r="AJ38" s="31"/>
    </row>
    <row r="39" spans="1:36" s="30" customFormat="1" x14ac:dyDescent="0.35">
      <c r="A39" s="29"/>
      <c r="B39" s="29"/>
      <c r="C39" s="29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AD39" s="31"/>
      <c r="AE39" s="31"/>
      <c r="AF39" s="31"/>
      <c r="AG39" s="31"/>
      <c r="AH39" s="31"/>
      <c r="AI39" s="31"/>
      <c r="AJ39" s="31"/>
    </row>
    <row r="40" spans="1:36" x14ac:dyDescent="0.35">
      <c r="C40"/>
      <c r="AI40" s="1"/>
    </row>
    <row r="41" spans="1:36" x14ac:dyDescent="0.35">
      <c r="C41"/>
      <c r="AI41" s="1"/>
    </row>
    <row r="42" spans="1:36" x14ac:dyDescent="0.35">
      <c r="C42"/>
      <c r="AI42" s="1"/>
    </row>
    <row r="43" spans="1:36" x14ac:dyDescent="0.35">
      <c r="C43"/>
      <c r="AI43" s="1"/>
    </row>
    <row r="44" spans="1:36" x14ac:dyDescent="0.35">
      <c r="C44"/>
      <c r="AI44" s="1"/>
    </row>
    <row r="45" spans="1:36" x14ac:dyDescent="0.35">
      <c r="C45"/>
      <c r="AI45" s="1"/>
    </row>
    <row r="46" spans="1:36" x14ac:dyDescent="0.35">
      <c r="C46"/>
      <c r="AI46" s="1"/>
    </row>
    <row r="47" spans="1:36" x14ac:dyDescent="0.35">
      <c r="C47"/>
      <c r="AI47" s="1"/>
    </row>
    <row r="48" spans="1:36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6" x14ac:dyDescent="0.35">
      <c r="C65"/>
      <c r="AI65" s="1"/>
    </row>
    <row r="66" spans="3:36" x14ac:dyDescent="0.35">
      <c r="C66"/>
      <c r="AI66" s="1"/>
    </row>
    <row r="67" spans="3:36" x14ac:dyDescent="0.35">
      <c r="C67"/>
      <c r="AI67" s="1"/>
    </row>
    <row r="68" spans="3:36" x14ac:dyDescent="0.35">
      <c r="C68"/>
      <c r="AI68" s="1"/>
    </row>
    <row r="69" spans="3:36" x14ac:dyDescent="0.35">
      <c r="C69"/>
      <c r="AI69" s="1"/>
    </row>
    <row r="70" spans="3:36" x14ac:dyDescent="0.35">
      <c r="C70"/>
      <c r="AI70" s="1"/>
    </row>
    <row r="71" spans="3:36" x14ac:dyDescent="0.35">
      <c r="C71"/>
      <c r="AI71" s="1"/>
    </row>
    <row r="72" spans="3:36" x14ac:dyDescent="0.35">
      <c r="C72"/>
      <c r="AI72" s="1"/>
    </row>
    <row r="73" spans="3:36" x14ac:dyDescent="0.35">
      <c r="C73"/>
      <c r="AI73" s="1"/>
    </row>
    <row r="74" spans="3:36" x14ac:dyDescent="0.35">
      <c r="C74"/>
      <c r="AI74" s="1"/>
    </row>
    <row r="75" spans="3:36" x14ac:dyDescent="0.35">
      <c r="C75"/>
      <c r="AI75" s="1"/>
    </row>
    <row r="76" spans="3:36" x14ac:dyDescent="0.35">
      <c r="C76"/>
      <c r="AI76" s="1"/>
    </row>
    <row r="77" spans="3:36" x14ac:dyDescent="0.35">
      <c r="C77"/>
      <c r="AI77" s="1"/>
    </row>
    <row r="78" spans="3:36" x14ac:dyDescent="0.35">
      <c r="C78"/>
      <c r="AI78" s="1"/>
    </row>
    <row r="79" spans="3:36" x14ac:dyDescent="0.35">
      <c r="C79"/>
      <c r="AI79" s="1"/>
    </row>
    <row r="80" spans="3:36" x14ac:dyDescent="0.35"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r="81" spans="3:36" x14ac:dyDescent="0.35"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r="82" spans="3:36" x14ac:dyDescent="0.35"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r="83" spans="3:36" x14ac:dyDescent="0.35"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r="84" spans="3:36" x14ac:dyDescent="0.35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35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35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35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35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35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35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35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35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35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35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35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35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35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35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35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35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35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35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35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35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35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35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35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35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35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35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35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35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35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35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35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1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2020-02-03T20:08:55Z</cp:lastPrinted>
  <dcterms:created xsi:type="dcterms:W3CDTF">1998-07-03T22:57:08Z</dcterms:created>
  <dcterms:modified xsi:type="dcterms:W3CDTF">2020-02-05T18:27:18Z</dcterms:modified>
</cp:coreProperties>
</file>