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Bolin\Desktop\Andrea FOLDERS\3 Office\3 Timesheets\Timesheets 2020\"/>
    </mc:Choice>
  </mc:AlternateContent>
  <xr:revisionPtr revIDLastSave="0" documentId="13_ncr:1_{ECDE5CA4-7C01-47F1-B453-3041086C2529}" xr6:coauthVersionLast="45" xr6:coauthVersionMax="45" xr10:uidLastSave="{00000000-0000-0000-0000-000000000000}"/>
  <bookViews>
    <workbookView xWindow="28680" yWindow="-120" windowWidth="25440" windowHeight="15390" xr2:uid="{00000000-000D-0000-FFFF-FFFF00000000}"/>
  </bookViews>
  <sheets>
    <sheet name="Sheet1" sheetId="1" r:id="rId1"/>
  </sheets>
  <definedNames>
    <definedName name="_xlnm.Print_Area" localSheetId="0">Sheet1!$A$2:$AJ$52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49" i="1" l="1"/>
  <c r="AG45" i="1"/>
  <c r="T27" i="1"/>
  <c r="AI8" i="1"/>
  <c r="AI9" i="1"/>
  <c r="AI17" i="1"/>
  <c r="AH26" i="1"/>
  <c r="AH42" i="1" s="1"/>
  <c r="AG26" i="1"/>
  <c r="AG42" i="1" s="1"/>
  <c r="AF26" i="1"/>
  <c r="AF42" i="1" s="1"/>
  <c r="AE26" i="1"/>
  <c r="AE42" i="1" s="1"/>
  <c r="AD26" i="1"/>
  <c r="AD42" i="1" s="1"/>
  <c r="AC26" i="1"/>
  <c r="AC42" i="1" s="1"/>
  <c r="AB26" i="1"/>
  <c r="AB42" i="1" s="1"/>
  <c r="AA26" i="1"/>
  <c r="AA42" i="1" s="1"/>
  <c r="Z26" i="1"/>
  <c r="Z42" i="1" s="1"/>
  <c r="Y26" i="1"/>
  <c r="Y42" i="1" s="1"/>
  <c r="X26" i="1"/>
  <c r="X42" i="1" s="1"/>
  <c r="W26" i="1"/>
  <c r="W42" i="1" s="1"/>
  <c r="V26" i="1"/>
  <c r="V42" i="1" s="1"/>
  <c r="U26" i="1"/>
  <c r="U42" i="1" s="1"/>
  <c r="T26" i="1"/>
  <c r="T42" i="1" s="1"/>
  <c r="S26" i="1"/>
  <c r="S42" i="1" s="1"/>
  <c r="R26" i="1"/>
  <c r="R42" i="1" s="1"/>
  <c r="Q26" i="1"/>
  <c r="Q42" i="1" s="1"/>
  <c r="P26" i="1"/>
  <c r="P42" i="1" s="1"/>
  <c r="O26" i="1"/>
  <c r="O42" i="1" s="1"/>
  <c r="N26" i="1"/>
  <c r="N42" i="1" s="1"/>
  <c r="M26" i="1"/>
  <c r="M42" i="1" s="1"/>
  <c r="L26" i="1"/>
  <c r="L42" i="1" s="1"/>
  <c r="K26" i="1"/>
  <c r="K42" i="1" s="1"/>
  <c r="J26" i="1"/>
  <c r="J42" i="1" s="1"/>
  <c r="I26" i="1"/>
  <c r="I42" i="1" s="1"/>
  <c r="H26" i="1"/>
  <c r="H42" i="1" s="1"/>
  <c r="G26" i="1"/>
  <c r="G42" i="1" s="1"/>
  <c r="F26" i="1"/>
  <c r="F42" i="1" s="1"/>
  <c r="E26" i="1"/>
  <c r="E42" i="1" s="1"/>
  <c r="D26" i="1"/>
  <c r="D42" i="1" s="1"/>
  <c r="AI7" i="1" l="1"/>
  <c r="AI6" i="1"/>
  <c r="AI25" i="1" l="1"/>
  <c r="AI24" i="1"/>
  <c r="AI22" i="1" l="1"/>
  <c r="AI21" i="1"/>
  <c r="AI40" i="1"/>
  <c r="AI11" i="1" l="1"/>
  <c r="AI14" i="1" l="1"/>
  <c r="AI15" i="1"/>
  <c r="AI12" i="1"/>
  <c r="AI10" i="1" l="1"/>
  <c r="AI13" i="1"/>
  <c r="AI23" i="1"/>
  <c r="AI20" i="1"/>
  <c r="AI36" i="1" l="1"/>
  <c r="AI19" i="1" l="1"/>
  <c r="AI38" i="1"/>
  <c r="AI39" i="1"/>
  <c r="AI18" i="1" l="1"/>
  <c r="AI45" i="1" l="1"/>
  <c r="AI37" i="1" l="1"/>
  <c r="AI35" i="1" l="1"/>
  <c r="AI41" i="1" l="1"/>
  <c r="AI34" i="1"/>
  <c r="AI33" i="1"/>
  <c r="AI32" i="1"/>
  <c r="AI30" i="1"/>
  <c r="AI29" i="1"/>
  <c r="AI28" i="1"/>
  <c r="AI27" i="1"/>
  <c r="AI16" i="1"/>
  <c r="AI26" i="1" l="1"/>
  <c r="AI42" i="1" s="1"/>
  <c r="AI47" i="1" l="1"/>
  <c r="AI51" i="1" s="1"/>
</calcChain>
</file>

<file path=xl/sharedStrings.xml><?xml version="1.0" encoding="utf-8"?>
<sst xmlns="http://schemas.openxmlformats.org/spreadsheetml/2006/main" count="348" uniqueCount="91">
  <si>
    <t>NAME</t>
  </si>
  <si>
    <t>Andrea Bolin</t>
  </si>
  <si>
    <t>MONTH / YR</t>
  </si>
  <si>
    <t xml:space="preserve">PROJECT  </t>
  </si>
  <si>
    <t>NO.</t>
  </si>
  <si>
    <t>WORK</t>
  </si>
  <si>
    <t>TOTAL</t>
  </si>
  <si>
    <t>DESCRIPTION / COMMENTS</t>
  </si>
  <si>
    <t>CODE</t>
  </si>
  <si>
    <t>T</t>
  </si>
  <si>
    <t>F</t>
  </si>
  <si>
    <t>S</t>
  </si>
  <si>
    <t>M</t>
  </si>
  <si>
    <t>W</t>
  </si>
  <si>
    <t>CON</t>
  </si>
  <si>
    <t>X</t>
  </si>
  <si>
    <t>subtotal</t>
  </si>
  <si>
    <t>STAT. HOLIDAY</t>
  </si>
  <si>
    <t>ADMIN /GENERAL</t>
  </si>
  <si>
    <t>PROMOTION</t>
  </si>
  <si>
    <t>PROFESSIONAL DEVELOPMENT</t>
  </si>
  <si>
    <t>PROFESSIONAL DEV - UNPAID</t>
  </si>
  <si>
    <t>ILLNESS</t>
  </si>
  <si>
    <t xml:space="preserve">VACATION </t>
  </si>
  <si>
    <t>total</t>
  </si>
  <si>
    <t>WORK CODES:</t>
  </si>
  <si>
    <t>D</t>
  </si>
  <si>
    <t>Pre-DP or schematic design / investigation</t>
  </si>
  <si>
    <t>ADM</t>
  </si>
  <si>
    <t>Construction administration / site services</t>
  </si>
  <si>
    <t>Enter no of paid days in square</t>
  </si>
  <si>
    <t xml:space="preserve">DP  </t>
  </si>
  <si>
    <t>DP Drawings</t>
  </si>
  <si>
    <t>EXTR</t>
  </si>
  <si>
    <t>Extra services beyond contract - SEE EXTRA SERVICE FORM</t>
  </si>
  <si>
    <t>BP</t>
  </si>
  <si>
    <t>Building permit</t>
  </si>
  <si>
    <t>SPEC</t>
  </si>
  <si>
    <t>Specification</t>
  </si>
  <si>
    <t>Flextime (Timeoff) this month</t>
  </si>
  <si>
    <t>Specify for each project above</t>
  </si>
  <si>
    <t xml:space="preserve">WD   </t>
  </si>
  <si>
    <t>Working drawings</t>
  </si>
  <si>
    <t>TEND</t>
  </si>
  <si>
    <t>Tendering phase</t>
  </si>
  <si>
    <t>MOD</t>
  </si>
  <si>
    <t>Model Making</t>
  </si>
  <si>
    <t>Construction phase - drawing details during construction and</t>
  </si>
  <si>
    <t>Flextime (Timeoff) beginning of month</t>
  </si>
  <si>
    <t>coordination of these that should have been done before tender</t>
  </si>
  <si>
    <t>Flextime (Timeoff) end of month</t>
  </si>
  <si>
    <t>1508</t>
  </si>
  <si>
    <t>COURTENAY</t>
  </si>
  <si>
    <t>WD</t>
  </si>
  <si>
    <t>EXTRA</t>
  </si>
  <si>
    <t>MK</t>
  </si>
  <si>
    <t>Marketing</t>
  </si>
  <si>
    <t>DP</t>
  </si>
  <si>
    <t>Filing, Cleanup, Time, Other, Workplan</t>
  </si>
  <si>
    <t>OTHER - Standards Assemblies</t>
  </si>
  <si>
    <t>OTHER - Standards Timekeeping</t>
  </si>
  <si>
    <t>1712</t>
  </si>
  <si>
    <t>HAWKSLEY</t>
  </si>
  <si>
    <t>OTHER - Contract Admin Mtg</t>
  </si>
  <si>
    <t>CA</t>
  </si>
  <si>
    <t>Ext - FG Windows</t>
  </si>
  <si>
    <t>Ext - VE</t>
  </si>
  <si>
    <t>Coordination for DP Re-submission</t>
  </si>
  <si>
    <t>Drawings + Coord</t>
  </si>
  <si>
    <t>HAWKSLEY - EXTRA</t>
  </si>
  <si>
    <t>OTHER - Associates Mtg / Minutes</t>
  </si>
  <si>
    <t>REVIT Detail Development - Fariba / Ji-Woo</t>
  </si>
  <si>
    <t>Minus 6 Days for 2018 (19) + ALL 2019 (25)</t>
  </si>
  <si>
    <t>Shop Drawings / SI / RFI</t>
  </si>
  <si>
    <t>OTHER - Please specify</t>
  </si>
  <si>
    <t>Tanita Reference</t>
  </si>
  <si>
    <t>Meetings</t>
  </si>
  <si>
    <t>Amenity - Drawings + Coord</t>
  </si>
  <si>
    <t>Amenity - Meetings</t>
  </si>
  <si>
    <t>Proj Admin</t>
  </si>
  <si>
    <t>Proj Admin (Billing discussions, Printing, Uploads, Scheduling mtgs + general)</t>
  </si>
  <si>
    <t xml:space="preserve">HAWKSLEY </t>
  </si>
  <si>
    <t>Ext</t>
  </si>
  <si>
    <t>Details</t>
  </si>
  <si>
    <t>OTHER - Details (REVIT)</t>
  </si>
  <si>
    <t>Site Mtgs, Prep / Site Communication / Coord</t>
  </si>
  <si>
    <t>Drawings + Coord - WD</t>
  </si>
  <si>
    <t>Drawings + Coord - CA</t>
  </si>
  <si>
    <t xml:space="preserve">OTHER - REVIT Standards / Learning </t>
  </si>
  <si>
    <t>February 2020</t>
  </si>
  <si>
    <t>Spec /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</si>
</sst>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/>
        <bgColor indexed="24"/>
      </patternFill>
    </fill>
    <fill>
      <patternFill patternType="solid">
        <fgColor theme="0"/>
        <bgColor indexed="64"/>
      </patternFill>
    </fill>
    <fill>
      <patternFill patternType="lightHorizontal">
        <bgColor theme="0"/>
      </patternFill>
    </fill>
    <fill>
      <patternFill patternType="solid">
        <fgColor theme="0" tint="-0.249977111117893"/>
        <bgColor indexed="2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119">
    <xf numFmtId="0" fontId="0" fillId="2" borderId="0" xfId="0"/>
    <xf numFmtId="0" fontId="2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0" fontId="2" fillId="6" borderId="18" xfId="0" applyFont="1" applyFill="1" applyBorder="1"/>
    <xf numFmtId="0" fontId="3" fillId="6" borderId="17" xfId="0" applyFont="1" applyFill="1" applyBorder="1" applyProtection="1">
      <protection locked="0"/>
    </xf>
    <xf numFmtId="164" fontId="3" fillId="6" borderId="20" xfId="0" applyNumberFormat="1" applyFont="1" applyFill="1" applyBorder="1" applyProtection="1">
      <protection locked="0"/>
    </xf>
    <xf numFmtId="0" fontId="2" fillId="6" borderId="21" xfId="0" applyFont="1" applyFill="1" applyBorder="1"/>
    <xf numFmtId="0" fontId="2" fillId="6" borderId="1" xfId="0" applyFont="1" applyFill="1" applyBorder="1"/>
    <xf numFmtId="0" fontId="3" fillId="6" borderId="20" xfId="0" applyFont="1" applyFill="1" applyBorder="1" applyProtection="1">
      <protection locked="0"/>
    </xf>
    <xf numFmtId="0" fontId="3" fillId="6" borderId="22" xfId="0" applyFont="1" applyFill="1" applyBorder="1" applyProtection="1">
      <protection locked="0"/>
    </xf>
    <xf numFmtId="0" fontId="2" fillId="6" borderId="17" xfId="0" applyFont="1" applyFill="1" applyBorder="1"/>
    <xf numFmtId="49" fontId="3" fillId="6" borderId="22" xfId="0" applyNumberFormat="1" applyFont="1" applyFill="1" applyBorder="1" applyProtection="1">
      <protection locked="0"/>
    </xf>
    <xf numFmtId="164" fontId="3" fillId="6" borderId="9" xfId="0" applyNumberFormat="1" applyFont="1" applyFill="1" applyBorder="1"/>
    <xf numFmtId="0" fontId="7" fillId="6" borderId="24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4" xfId="0" applyFont="1" applyFill="1" applyBorder="1"/>
    <xf numFmtId="0" fontId="3" fillId="4" borderId="0" xfId="0" applyFont="1" applyFill="1" applyAlignment="1">
      <alignment horizontal="left"/>
    </xf>
    <xf numFmtId="0" fontId="2" fillId="4" borderId="0" xfId="0" applyFont="1" applyFill="1"/>
    <xf numFmtId="0" fontId="2" fillId="2" borderId="0" xfId="0" applyFont="1"/>
    <xf numFmtId="0" fontId="3" fillId="2" borderId="0" xfId="0" applyFont="1"/>
    <xf numFmtId="0" fontId="2" fillId="2" borderId="2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2" fillId="6" borderId="24" xfId="0" applyFont="1" applyFill="1" applyBorder="1"/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1" xfId="0" applyFont="1" applyFill="1" applyBorder="1" applyAlignment="1" applyProtection="1">
      <alignment horizontal="center"/>
      <protection locked="0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3" borderId="0" xfId="0" applyFont="1" applyFill="1" applyAlignment="1" applyProtection="1">
      <alignment horizontal="center"/>
      <protection locked="0"/>
    </xf>
    <xf numFmtId="0" fontId="3" fillId="5" borderId="7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5" borderId="15" xfId="0" applyFont="1" applyFill="1" applyBorder="1" applyAlignment="1" applyProtection="1">
      <alignment horizontal="center"/>
      <protection locked="0"/>
    </xf>
    <xf numFmtId="0" fontId="3" fillId="5" borderId="16" xfId="0" applyFont="1" applyFill="1" applyBorder="1" applyAlignment="1" applyProtection="1">
      <alignment horizontal="center"/>
      <protection locked="0"/>
    </xf>
    <xf numFmtId="164" fontId="6" fillId="6" borderId="19" xfId="0" applyNumberFormat="1" applyFont="1" applyFill="1" applyBorder="1" applyAlignment="1">
      <alignment horizontal="center"/>
    </xf>
    <xf numFmtId="164" fontId="6" fillId="6" borderId="19" xfId="0" applyNumberFormat="1" applyFont="1" applyFill="1" applyBorder="1" applyAlignment="1" applyProtection="1">
      <alignment horizontal="center"/>
      <protection locked="0"/>
    </xf>
    <xf numFmtId="164" fontId="6" fillId="6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0" fontId="3" fillId="4" borderId="0" xfId="0" applyFont="1" applyFill="1" applyAlignment="1" applyProtection="1">
      <alignment horizontal="center"/>
      <protection locked="0"/>
    </xf>
    <xf numFmtId="1" fontId="3" fillId="6" borderId="25" xfId="0" applyNumberFormat="1" applyFont="1" applyFill="1" applyBorder="1" applyAlignment="1" applyProtection="1">
      <alignment horizontal="center"/>
      <protection locked="0"/>
    </xf>
    <xf numFmtId="164" fontId="3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2" borderId="0" xfId="0" applyFont="1" applyAlignment="1">
      <alignment horizontal="center"/>
    </xf>
    <xf numFmtId="0" fontId="5" fillId="5" borderId="1" xfId="0" applyFont="1" applyFill="1" applyBorder="1" applyAlignment="1" applyProtection="1">
      <alignment horizontal="left"/>
      <protection locked="0"/>
    </xf>
    <xf numFmtId="0" fontId="1" fillId="6" borderId="18" xfId="0" applyFont="1" applyFill="1" applyBorder="1"/>
    <xf numFmtId="0" fontId="3" fillId="5" borderId="1" xfId="0" applyFont="1" applyFill="1" applyBorder="1" applyAlignment="1">
      <alignment horizontal="center" textRotation="90" wrapText="1"/>
    </xf>
    <xf numFmtId="0" fontId="3" fillId="10" borderId="8" xfId="0" applyFont="1" applyFill="1" applyBorder="1" applyAlignment="1">
      <alignment horizontal="center"/>
    </xf>
    <xf numFmtId="0" fontId="6" fillId="6" borderId="28" xfId="0" applyFont="1" applyFill="1" applyBorder="1" applyProtection="1">
      <protection locked="0"/>
    </xf>
    <xf numFmtId="0" fontId="3" fillId="5" borderId="9" xfId="0" applyFont="1" applyFill="1" applyBorder="1" applyAlignment="1" applyProtection="1">
      <alignment horizontal="center"/>
      <protection locked="0"/>
    </xf>
    <xf numFmtId="49" fontId="3" fillId="5" borderId="12" xfId="0" applyNumberFormat="1" applyFont="1" applyFill="1" applyBorder="1" applyAlignment="1" applyProtection="1">
      <alignment horizontal="left" vertical="center"/>
      <protection locked="0"/>
    </xf>
    <xf numFmtId="0" fontId="3" fillId="5" borderId="13" xfId="0" applyFont="1" applyFill="1" applyBorder="1" applyAlignment="1" applyProtection="1">
      <alignment horizontal="left" vertical="center"/>
      <protection locked="0"/>
    </xf>
    <xf numFmtId="0" fontId="3" fillId="5" borderId="9" xfId="0" applyFont="1" applyFill="1" applyBorder="1" applyAlignment="1" applyProtection="1">
      <alignment horizontal="left" vertical="center"/>
      <protection locked="0"/>
    </xf>
    <xf numFmtId="0" fontId="3" fillId="4" borderId="0" xfId="0" applyFont="1" applyFill="1" applyAlignment="1" applyProtection="1">
      <alignment horizontal="left" vertical="center"/>
      <protection locked="0"/>
    </xf>
    <xf numFmtId="49" fontId="3" fillId="4" borderId="0" xfId="0" applyNumberFormat="1" applyFont="1" applyFill="1" applyAlignment="1" applyProtection="1">
      <alignment horizontal="left" vertical="center"/>
      <protection locked="0"/>
    </xf>
    <xf numFmtId="0" fontId="3" fillId="2" borderId="0" xfId="0" applyFont="1" applyAlignment="1" applyProtection="1">
      <alignment horizontal="left" vertical="center"/>
      <protection locked="0"/>
    </xf>
    <xf numFmtId="49" fontId="3" fillId="6" borderId="12" xfId="0" applyNumberFormat="1" applyFont="1" applyFill="1" applyBorder="1" applyAlignment="1" applyProtection="1">
      <alignment horizontal="left" vertical="center"/>
      <protection locked="0"/>
    </xf>
    <xf numFmtId="0" fontId="3" fillId="6" borderId="13" xfId="0" applyFont="1" applyFill="1" applyBorder="1" applyAlignment="1" applyProtection="1">
      <alignment vertical="center"/>
      <protection locked="0"/>
    </xf>
    <xf numFmtId="0" fontId="6" fillId="6" borderId="14" xfId="0" applyFont="1" applyFill="1" applyBorder="1" applyAlignment="1" applyProtection="1">
      <alignment vertical="center"/>
      <protection locked="0"/>
    </xf>
    <xf numFmtId="164" fontId="6" fillId="6" borderId="15" xfId="0" applyNumberFormat="1" applyFont="1" applyFill="1" applyBorder="1" applyAlignment="1" applyProtection="1">
      <alignment horizontal="center" vertical="center"/>
      <protection locked="0"/>
    </xf>
    <xf numFmtId="0" fontId="3" fillId="6" borderId="9" xfId="0" applyFont="1" applyFill="1" applyBorder="1" applyAlignment="1" applyProtection="1">
      <alignment vertical="center"/>
      <protection locked="0"/>
    </xf>
    <xf numFmtId="0" fontId="3" fillId="4" borderId="0" xfId="0" applyFont="1" applyFill="1" applyAlignment="1" applyProtection="1">
      <alignment vertical="center"/>
      <protection locked="0"/>
    </xf>
    <xf numFmtId="49" fontId="3" fillId="4" borderId="0" xfId="0" applyNumberFormat="1" applyFont="1" applyFill="1" applyAlignment="1" applyProtection="1">
      <alignment vertical="center"/>
      <protection locked="0"/>
    </xf>
    <xf numFmtId="0" fontId="2" fillId="1" borderId="0" xfId="0" applyFont="1" applyFill="1" applyAlignment="1" applyProtection="1">
      <alignment vertical="center"/>
      <protection locked="0"/>
    </xf>
    <xf numFmtId="0" fontId="3" fillId="5" borderId="13" xfId="0" applyFont="1" applyFill="1" applyBorder="1" applyAlignment="1" applyProtection="1">
      <alignment vertical="center"/>
      <protection locked="0"/>
    </xf>
    <xf numFmtId="0" fontId="6" fillId="5" borderId="14" xfId="0" applyFont="1" applyFill="1" applyBorder="1" applyAlignment="1" applyProtection="1">
      <alignment vertical="center"/>
      <protection locked="0"/>
    </xf>
    <xf numFmtId="164" fontId="6" fillId="5" borderId="15" xfId="0" applyNumberFormat="1" applyFont="1" applyFill="1" applyBorder="1" applyAlignment="1" applyProtection="1">
      <alignment horizontal="center" vertical="center"/>
      <protection locked="0"/>
    </xf>
    <xf numFmtId="164" fontId="6" fillId="5" borderId="16" xfId="0" applyNumberFormat="1" applyFont="1" applyFill="1" applyBorder="1" applyAlignment="1" applyProtection="1">
      <alignment horizontal="center" vertical="center"/>
      <protection locked="0"/>
    </xf>
    <xf numFmtId="0" fontId="3" fillId="5" borderId="9" xfId="0" applyFont="1" applyFill="1" applyBorder="1" applyAlignment="1" applyProtection="1">
      <alignment vertical="center"/>
      <protection locked="0"/>
    </xf>
    <xf numFmtId="0" fontId="3" fillId="2" borderId="0" xfId="0" applyFont="1" applyAlignment="1" applyProtection="1">
      <alignment vertical="center"/>
      <protection locked="0"/>
    </xf>
    <xf numFmtId="164" fontId="6" fillId="6" borderId="16" xfId="0" applyNumberFormat="1" applyFont="1" applyFill="1" applyBorder="1" applyAlignment="1" applyProtection="1">
      <alignment horizontal="center" vertical="center"/>
      <protection locked="0"/>
    </xf>
    <xf numFmtId="49" fontId="3" fillId="7" borderId="12" xfId="0" applyNumberFormat="1" applyFont="1" applyFill="1" applyBorder="1" applyAlignment="1" applyProtection="1">
      <alignment horizontal="left" vertical="center"/>
      <protection locked="0"/>
    </xf>
    <xf numFmtId="0" fontId="3" fillId="7" borderId="13" xfId="0" applyFont="1" applyFill="1" applyBorder="1" applyAlignment="1" applyProtection="1">
      <alignment vertical="center"/>
      <protection locked="0"/>
    </xf>
    <xf numFmtId="0" fontId="6" fillId="7" borderId="14" xfId="0" applyFont="1" applyFill="1" applyBorder="1" applyAlignment="1" applyProtection="1">
      <alignment vertical="center"/>
      <protection locked="0"/>
    </xf>
    <xf numFmtId="164" fontId="6" fillId="7" borderId="15" xfId="0" applyNumberFormat="1" applyFont="1" applyFill="1" applyBorder="1" applyAlignment="1" applyProtection="1">
      <alignment horizontal="center" vertical="center"/>
      <protection locked="0"/>
    </xf>
    <xf numFmtId="164" fontId="6" fillId="7" borderId="16" xfId="0" applyNumberFormat="1" applyFont="1" applyFill="1" applyBorder="1" applyAlignment="1" applyProtection="1">
      <alignment horizontal="center" vertical="center"/>
      <protection locked="0"/>
    </xf>
    <xf numFmtId="0" fontId="3" fillId="7" borderId="9" xfId="0" applyFont="1" applyFill="1" applyBorder="1" applyAlignment="1" applyProtection="1">
      <alignment vertical="center"/>
      <protection locked="0"/>
    </xf>
    <xf numFmtId="0" fontId="3" fillId="8" borderId="0" xfId="0" applyFont="1" applyFill="1" applyAlignment="1" applyProtection="1">
      <alignment vertical="center"/>
      <protection locked="0"/>
    </xf>
    <xf numFmtId="49" fontId="3" fillId="8" borderId="0" xfId="0" applyNumberFormat="1" applyFont="1" applyFill="1" applyAlignment="1" applyProtection="1">
      <alignment vertical="center"/>
      <protection locked="0"/>
    </xf>
    <xf numFmtId="0" fontId="3" fillId="9" borderId="0" xfId="0" applyFont="1" applyFill="1" applyAlignment="1" applyProtection="1">
      <alignment vertical="center"/>
      <protection locked="0"/>
    </xf>
    <xf numFmtId="0" fontId="3" fillId="9" borderId="1" xfId="0" applyFont="1" applyFill="1" applyBorder="1" applyAlignment="1" applyProtection="1">
      <alignment vertical="center"/>
      <protection locked="0"/>
    </xf>
    <xf numFmtId="0" fontId="3" fillId="2" borderId="1" xfId="0" applyFont="1" applyBorder="1" applyAlignment="1" applyProtection="1">
      <alignment vertical="center"/>
      <protection locked="0"/>
    </xf>
    <xf numFmtId="0" fontId="3" fillId="2" borderId="17" xfId="0" applyFont="1" applyBorder="1" applyAlignment="1" applyProtection="1">
      <alignment vertical="center"/>
      <protection locked="0"/>
    </xf>
    <xf numFmtId="49" fontId="3" fillId="10" borderId="12" xfId="0" applyNumberFormat="1" applyFont="1" applyFill="1" applyBorder="1" applyAlignment="1" applyProtection="1">
      <alignment horizontal="left" vertical="center"/>
      <protection locked="0"/>
    </xf>
    <xf numFmtId="0" fontId="3" fillId="10" borderId="13" xfId="0" applyFont="1" applyFill="1" applyBorder="1" applyAlignment="1" applyProtection="1">
      <alignment vertical="center"/>
      <protection locked="0"/>
    </xf>
    <xf numFmtId="0" fontId="6" fillId="5" borderId="29" xfId="0" applyFont="1" applyFill="1" applyBorder="1" applyAlignment="1" applyProtection="1">
      <alignment vertical="center"/>
      <protection locked="0"/>
    </xf>
    <xf numFmtId="0" fontId="3" fillId="5" borderId="1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164" fontId="3" fillId="6" borderId="0" xfId="0" applyNumberFormat="1" applyFont="1" applyFill="1" applyAlignment="1" applyProtection="1">
      <alignment horizontal="center"/>
      <protection locked="0"/>
    </xf>
    <xf numFmtId="164" fontId="3" fillId="6" borderId="1" xfId="0" applyNumberFormat="1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164" fontId="3" fillId="4" borderId="26" xfId="0" applyNumberFormat="1" applyFont="1" applyFill="1" applyBorder="1" applyAlignment="1">
      <alignment horizontal="center"/>
    </xf>
    <xf numFmtId="0" fontId="3" fillId="2" borderId="7" xfId="0" applyFont="1" applyBorder="1" applyAlignment="1">
      <alignment horizontal="center"/>
    </xf>
    <xf numFmtId="164" fontId="3" fillId="6" borderId="9" xfId="0" applyNumberFormat="1" applyFont="1" applyFill="1" applyBorder="1" applyAlignment="1" applyProtection="1">
      <alignment horizontal="right" vertical="center"/>
      <protection locked="0"/>
    </xf>
    <xf numFmtId="164" fontId="3" fillId="7" borderId="9" xfId="0" applyNumberFormat="1" applyFont="1" applyFill="1" applyBorder="1" applyAlignment="1" applyProtection="1">
      <alignment horizontal="right" vertical="center"/>
      <protection locked="0"/>
    </xf>
    <xf numFmtId="164" fontId="3" fillId="6" borderId="9" xfId="0" applyNumberFormat="1" applyFont="1" applyFill="1" applyBorder="1" applyAlignment="1" applyProtection="1">
      <alignment horizontal="right"/>
      <protection locked="0"/>
    </xf>
    <xf numFmtId="164" fontId="3" fillId="6" borderId="23" xfId="0" applyNumberFormat="1" applyFont="1" applyFill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96"/>
  <sheetViews>
    <sheetView showGridLines="0" tabSelected="1" topLeftCell="A7" zoomScale="85" zoomScaleNormal="85" zoomScaleSheetLayoutView="100" workbookViewId="0">
      <selection activeCell="AP28" sqref="AP28"/>
    </sheetView>
  </sheetViews>
  <sheetFormatPr defaultColWidth="7.5546875" defaultRowHeight="13.2" x14ac:dyDescent="0.25"/>
  <cols>
    <col min="1" max="1" width="5.33203125" style="42" customWidth="1"/>
    <col min="2" max="2" width="21.6640625" style="42" customWidth="1"/>
    <col min="3" max="3" width="5" style="44" customWidth="1"/>
    <col min="4" max="34" width="3.44140625" style="65" customWidth="1"/>
    <col min="35" max="35" width="5.6640625" style="114" customWidth="1"/>
    <col min="36" max="36" width="40.6640625" style="43" customWidth="1"/>
    <col min="37" max="37" width="2.6640625" style="6" customWidth="1"/>
    <col min="38" max="38" width="3.33203125" style="6" customWidth="1"/>
    <col min="39" max="190" width="7.5546875" style="6" customWidth="1"/>
    <col min="191" max="16384" width="7.5546875" style="6"/>
  </cols>
  <sheetData>
    <row r="1" spans="1:190" x14ac:dyDescent="0.25">
      <c r="A1" s="5"/>
      <c r="B1" s="5"/>
      <c r="C1" s="5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5"/>
      <c r="AK1" s="2"/>
      <c r="AL1" s="2"/>
      <c r="AM1" s="2"/>
      <c r="AN1" s="2"/>
    </row>
    <row r="2" spans="1:190" s="4" customFormat="1" ht="12" customHeight="1" x14ac:dyDescent="0.25">
      <c r="A2" s="1"/>
      <c r="B2" s="1"/>
      <c r="C2" s="1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9" t="s">
        <v>0</v>
      </c>
      <c r="P2" s="48"/>
      <c r="Q2" s="66" t="s">
        <v>1</v>
      </c>
      <c r="R2" s="50"/>
      <c r="S2" s="50"/>
      <c r="T2" s="50"/>
      <c r="U2" s="51"/>
      <c r="V2" s="51"/>
      <c r="W2" s="51"/>
      <c r="X2" s="51"/>
      <c r="Y2" s="51"/>
      <c r="Z2" s="48"/>
      <c r="AA2" s="48"/>
      <c r="AB2" s="52"/>
      <c r="AC2" s="48"/>
      <c r="AD2" s="48"/>
      <c r="AE2" s="48"/>
      <c r="AF2" s="48"/>
      <c r="AG2" s="49" t="s">
        <v>2</v>
      </c>
      <c r="AH2" s="48"/>
      <c r="AI2" s="52"/>
      <c r="AJ2" s="45" t="s">
        <v>89</v>
      </c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3"/>
      <c r="BA2" s="3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</row>
    <row r="3" spans="1:190" s="11" customFormat="1" ht="13.95" customHeight="1" x14ac:dyDescent="0.25">
      <c r="A3" s="7" t="s">
        <v>3</v>
      </c>
      <c r="B3" s="8"/>
      <c r="C3" s="9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108"/>
      <c r="AJ3" s="10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3"/>
      <c r="BA3" s="3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</row>
    <row r="4" spans="1:190" s="16" customFormat="1" ht="16.95" customHeight="1" thickBot="1" x14ac:dyDescent="0.25">
      <c r="A4" s="12" t="s">
        <v>4</v>
      </c>
      <c r="B4" s="13" t="s">
        <v>0</v>
      </c>
      <c r="C4" s="14" t="s">
        <v>5</v>
      </c>
      <c r="D4" s="53">
        <v>1</v>
      </c>
      <c r="E4" s="54">
        <v>2</v>
      </c>
      <c r="F4" s="54">
        <v>3</v>
      </c>
      <c r="G4" s="54">
        <v>4</v>
      </c>
      <c r="H4" s="54">
        <v>5</v>
      </c>
      <c r="I4" s="54">
        <v>6</v>
      </c>
      <c r="J4" s="54">
        <v>7</v>
      </c>
      <c r="K4" s="69">
        <v>8</v>
      </c>
      <c r="L4" s="54">
        <v>9</v>
      </c>
      <c r="M4" s="54">
        <v>10</v>
      </c>
      <c r="N4" s="69">
        <v>11</v>
      </c>
      <c r="O4" s="54">
        <v>12</v>
      </c>
      <c r="P4" s="54">
        <v>13</v>
      </c>
      <c r="Q4" s="54">
        <v>14</v>
      </c>
      <c r="R4" s="54">
        <v>15</v>
      </c>
      <c r="S4" s="54">
        <v>16</v>
      </c>
      <c r="T4" s="54">
        <v>17</v>
      </c>
      <c r="U4" s="54">
        <v>18</v>
      </c>
      <c r="V4" s="54">
        <v>19</v>
      </c>
      <c r="W4" s="54">
        <v>20</v>
      </c>
      <c r="X4" s="54">
        <v>21</v>
      </c>
      <c r="Y4" s="69">
        <v>22</v>
      </c>
      <c r="Z4" s="69">
        <v>23</v>
      </c>
      <c r="AA4" s="69">
        <v>24</v>
      </c>
      <c r="AB4" s="69">
        <v>25</v>
      </c>
      <c r="AC4" s="69">
        <v>26</v>
      </c>
      <c r="AD4" s="54">
        <v>27</v>
      </c>
      <c r="AE4" s="54">
        <v>28</v>
      </c>
      <c r="AF4" s="54">
        <v>29</v>
      </c>
      <c r="AG4" s="54"/>
      <c r="AH4" s="54"/>
      <c r="AI4" s="109" t="s">
        <v>6</v>
      </c>
      <c r="AJ4" s="15" t="s">
        <v>7</v>
      </c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3"/>
      <c r="BA4" s="3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</row>
    <row r="5" spans="1:190" ht="10.8" thickTop="1" x14ac:dyDescent="0.2">
      <c r="A5" s="17"/>
      <c r="B5" s="18"/>
      <c r="C5" s="19" t="s">
        <v>8</v>
      </c>
      <c r="D5" s="55" t="s">
        <v>11</v>
      </c>
      <c r="E5" s="56" t="s">
        <v>11</v>
      </c>
      <c r="F5" s="56" t="s">
        <v>12</v>
      </c>
      <c r="G5" s="55" t="s">
        <v>9</v>
      </c>
      <c r="H5" s="55" t="s">
        <v>13</v>
      </c>
      <c r="I5" s="56" t="s">
        <v>9</v>
      </c>
      <c r="J5" s="55" t="s">
        <v>10</v>
      </c>
      <c r="K5" s="55" t="s">
        <v>11</v>
      </c>
      <c r="L5" s="56" t="s">
        <v>11</v>
      </c>
      <c r="M5" s="56" t="s">
        <v>12</v>
      </c>
      <c r="N5" s="55" t="s">
        <v>9</v>
      </c>
      <c r="O5" s="55" t="s">
        <v>13</v>
      </c>
      <c r="P5" s="56" t="s">
        <v>9</v>
      </c>
      <c r="Q5" s="55" t="s">
        <v>10</v>
      </c>
      <c r="R5" s="55" t="s">
        <v>11</v>
      </c>
      <c r="S5" s="56" t="s">
        <v>11</v>
      </c>
      <c r="T5" s="56" t="s">
        <v>12</v>
      </c>
      <c r="U5" s="55" t="s">
        <v>9</v>
      </c>
      <c r="V5" s="55" t="s">
        <v>13</v>
      </c>
      <c r="W5" s="56" t="s">
        <v>9</v>
      </c>
      <c r="X5" s="55" t="s">
        <v>10</v>
      </c>
      <c r="Y5" s="55" t="s">
        <v>11</v>
      </c>
      <c r="Z5" s="56" t="s">
        <v>11</v>
      </c>
      <c r="AA5" s="56" t="s">
        <v>12</v>
      </c>
      <c r="AB5" s="55" t="s">
        <v>9</v>
      </c>
      <c r="AC5" s="55" t="s">
        <v>13</v>
      </c>
      <c r="AD5" s="56" t="s">
        <v>9</v>
      </c>
      <c r="AE5" s="55" t="s">
        <v>10</v>
      </c>
      <c r="AF5" s="55" t="s">
        <v>11</v>
      </c>
      <c r="AG5" s="56"/>
      <c r="AH5" s="56"/>
      <c r="AI5" s="71"/>
      <c r="AJ5" s="20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3"/>
      <c r="BA5" s="3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</row>
    <row r="6" spans="1:190" s="85" customFormat="1" ht="12.9" customHeight="1" x14ac:dyDescent="0.25">
      <c r="A6" s="78" t="s">
        <v>51</v>
      </c>
      <c r="B6" s="79" t="s">
        <v>52</v>
      </c>
      <c r="C6" s="80" t="s">
        <v>53</v>
      </c>
      <c r="D6" s="81" t="s">
        <v>15</v>
      </c>
      <c r="E6" s="81" t="s">
        <v>15</v>
      </c>
      <c r="F6" s="81"/>
      <c r="G6" s="81"/>
      <c r="H6" s="81"/>
      <c r="I6" s="81"/>
      <c r="J6" s="81"/>
      <c r="K6" s="81" t="s">
        <v>15</v>
      </c>
      <c r="L6" s="81" t="s">
        <v>15</v>
      </c>
      <c r="M6" s="81"/>
      <c r="N6" s="81"/>
      <c r="O6" s="81"/>
      <c r="P6" s="81"/>
      <c r="Q6" s="81"/>
      <c r="R6" s="81" t="s">
        <v>15</v>
      </c>
      <c r="S6" s="81" t="s">
        <v>15</v>
      </c>
      <c r="T6" s="81"/>
      <c r="U6" s="81"/>
      <c r="V6" s="81"/>
      <c r="W6" s="81"/>
      <c r="X6" s="81"/>
      <c r="Y6" s="81" t="s">
        <v>15</v>
      </c>
      <c r="Z6" s="81" t="s">
        <v>15</v>
      </c>
      <c r="AA6" s="81"/>
      <c r="AB6" s="81"/>
      <c r="AC6" s="81"/>
      <c r="AD6" s="81"/>
      <c r="AE6" s="81"/>
      <c r="AF6" s="81" t="s">
        <v>15</v>
      </c>
      <c r="AG6" s="81" t="s">
        <v>15</v>
      </c>
      <c r="AH6" s="81"/>
      <c r="AI6" s="115">
        <f t="shared" ref="AI6:AI11" si="0">SUM(D6:AH6)</f>
        <v>0</v>
      </c>
      <c r="AJ6" s="82" t="s">
        <v>86</v>
      </c>
      <c r="AK6" s="83"/>
      <c r="AL6" s="83"/>
      <c r="AM6" s="83"/>
      <c r="AN6" s="83"/>
      <c r="AO6" s="83"/>
      <c r="AP6" s="83"/>
      <c r="AQ6" s="83"/>
      <c r="AR6" s="83"/>
      <c r="AS6" s="83"/>
      <c r="AT6" s="83"/>
      <c r="AU6" s="83"/>
      <c r="AV6" s="83"/>
      <c r="AW6" s="83"/>
      <c r="AX6" s="83"/>
      <c r="AY6" s="83"/>
      <c r="AZ6" s="84"/>
      <c r="BA6" s="84"/>
      <c r="BB6" s="83"/>
      <c r="BC6" s="83"/>
      <c r="BD6" s="83"/>
      <c r="BE6" s="83"/>
      <c r="BF6" s="83"/>
      <c r="BG6" s="83"/>
      <c r="BH6" s="83"/>
      <c r="BI6" s="83"/>
      <c r="BJ6" s="83"/>
      <c r="BK6" s="83"/>
      <c r="BL6" s="83"/>
      <c r="BM6" s="83"/>
      <c r="BN6" s="83"/>
      <c r="BO6" s="83"/>
      <c r="BP6" s="83"/>
      <c r="BQ6" s="83"/>
    </row>
    <row r="7" spans="1:190" s="85" customFormat="1" ht="12.9" customHeight="1" x14ac:dyDescent="0.25">
      <c r="A7" s="72" t="s">
        <v>51</v>
      </c>
      <c r="B7" s="86" t="s">
        <v>52</v>
      </c>
      <c r="C7" s="87" t="s">
        <v>53</v>
      </c>
      <c r="D7" s="81">
        <v>1</v>
      </c>
      <c r="E7" s="81">
        <v>1</v>
      </c>
      <c r="F7" s="88"/>
      <c r="G7" s="88"/>
      <c r="H7" s="88">
        <v>0.5</v>
      </c>
      <c r="I7" s="89">
        <v>0.5</v>
      </c>
      <c r="J7" s="88">
        <v>0.5</v>
      </c>
      <c r="K7" s="81" t="s">
        <v>15</v>
      </c>
      <c r="L7" s="81" t="s">
        <v>15</v>
      </c>
      <c r="M7" s="88"/>
      <c r="N7" s="88"/>
      <c r="O7" s="88"/>
      <c r="P7" s="89"/>
      <c r="Q7" s="88"/>
      <c r="R7" s="81" t="s">
        <v>15</v>
      </c>
      <c r="S7" s="81" t="s">
        <v>15</v>
      </c>
      <c r="T7" s="88">
        <v>1</v>
      </c>
      <c r="U7" s="88">
        <v>1</v>
      </c>
      <c r="V7" s="88">
        <v>1</v>
      </c>
      <c r="W7" s="89">
        <v>1</v>
      </c>
      <c r="X7" s="88">
        <v>1</v>
      </c>
      <c r="Y7" s="81" t="s">
        <v>15</v>
      </c>
      <c r="Z7" s="81" t="s">
        <v>15</v>
      </c>
      <c r="AA7" s="88">
        <v>1</v>
      </c>
      <c r="AB7" s="88">
        <v>1</v>
      </c>
      <c r="AC7" s="88"/>
      <c r="AD7" s="89"/>
      <c r="AE7" s="88">
        <v>2</v>
      </c>
      <c r="AF7" s="81" t="s">
        <v>15</v>
      </c>
      <c r="AG7" s="81" t="s">
        <v>15</v>
      </c>
      <c r="AH7" s="88"/>
      <c r="AI7" s="115">
        <f t="shared" si="0"/>
        <v>12.5</v>
      </c>
      <c r="AJ7" s="90" t="s">
        <v>83</v>
      </c>
      <c r="AK7" s="83"/>
      <c r="AL7" s="83"/>
      <c r="AM7" s="83"/>
      <c r="AN7" s="83"/>
      <c r="AO7" s="83"/>
      <c r="AP7" s="83"/>
      <c r="AQ7" s="83"/>
      <c r="AR7" s="83"/>
      <c r="AS7" s="83"/>
      <c r="AT7" s="83"/>
      <c r="AU7" s="83"/>
      <c r="AV7" s="83"/>
      <c r="AW7" s="83"/>
      <c r="AX7" s="83"/>
      <c r="AY7" s="83"/>
      <c r="AZ7" s="84"/>
      <c r="BA7" s="84"/>
      <c r="BB7" s="83"/>
      <c r="BC7" s="83"/>
      <c r="BD7" s="83"/>
      <c r="BE7" s="83"/>
      <c r="BF7" s="83"/>
      <c r="BG7" s="83"/>
      <c r="BH7" s="83"/>
      <c r="BI7" s="83"/>
      <c r="BJ7" s="83"/>
      <c r="BK7" s="83"/>
      <c r="BL7" s="83"/>
      <c r="BM7" s="83"/>
      <c r="BN7" s="83"/>
      <c r="BO7" s="83"/>
      <c r="BP7" s="83"/>
      <c r="BQ7" s="83"/>
    </row>
    <row r="8" spans="1:190" s="85" customFormat="1" ht="11.7" customHeight="1" x14ac:dyDescent="0.25">
      <c r="A8" s="78"/>
      <c r="B8" s="79"/>
      <c r="C8" s="80"/>
      <c r="D8" s="81" t="s">
        <v>15</v>
      </c>
      <c r="E8" s="81" t="s">
        <v>15</v>
      </c>
      <c r="F8" s="81"/>
      <c r="G8" s="81"/>
      <c r="H8" s="81"/>
      <c r="I8" s="81"/>
      <c r="J8" s="81"/>
      <c r="K8" s="81" t="s">
        <v>15</v>
      </c>
      <c r="L8" s="81" t="s">
        <v>15</v>
      </c>
      <c r="M8" s="81"/>
      <c r="N8" s="81"/>
      <c r="O8" s="81"/>
      <c r="P8" s="81"/>
      <c r="Q8" s="81"/>
      <c r="R8" s="81" t="s">
        <v>15</v>
      </c>
      <c r="S8" s="81" t="s">
        <v>15</v>
      </c>
      <c r="T8" s="81"/>
      <c r="U8" s="81"/>
      <c r="V8" s="81"/>
      <c r="W8" s="81"/>
      <c r="X8" s="81"/>
      <c r="Y8" s="81" t="s">
        <v>15</v>
      </c>
      <c r="Z8" s="81" t="s">
        <v>15</v>
      </c>
      <c r="AA8" s="81"/>
      <c r="AB8" s="81"/>
      <c r="AC8" s="81"/>
      <c r="AD8" s="81"/>
      <c r="AE8" s="81"/>
      <c r="AF8" s="81" t="s">
        <v>15</v>
      </c>
      <c r="AG8" s="81" t="s">
        <v>15</v>
      </c>
      <c r="AH8" s="81"/>
      <c r="AI8" s="115">
        <f t="shared" si="0"/>
        <v>0</v>
      </c>
      <c r="AJ8" s="82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4"/>
      <c r="BA8" s="84"/>
      <c r="BB8" s="83"/>
      <c r="BC8" s="83"/>
      <c r="BD8" s="83"/>
      <c r="BE8" s="83"/>
      <c r="BF8" s="83"/>
      <c r="BG8" s="83"/>
      <c r="BH8" s="83"/>
      <c r="BI8" s="83"/>
      <c r="BJ8" s="83"/>
      <c r="BK8" s="83"/>
      <c r="BL8" s="83"/>
      <c r="BM8" s="83"/>
      <c r="BN8" s="83"/>
      <c r="BO8" s="83"/>
      <c r="BP8" s="83"/>
      <c r="BQ8" s="83"/>
    </row>
    <row r="9" spans="1:190" s="91" customFormat="1" ht="12.9" customHeight="1" x14ac:dyDescent="0.25">
      <c r="A9" s="72" t="s">
        <v>51</v>
      </c>
      <c r="B9" s="86" t="s">
        <v>52</v>
      </c>
      <c r="C9" s="87" t="s">
        <v>64</v>
      </c>
      <c r="D9" s="81" t="s">
        <v>15</v>
      </c>
      <c r="E9" s="81" t="s">
        <v>15</v>
      </c>
      <c r="F9" s="88"/>
      <c r="G9" s="88"/>
      <c r="H9" s="88"/>
      <c r="I9" s="89"/>
      <c r="J9" s="88"/>
      <c r="K9" s="81" t="s">
        <v>15</v>
      </c>
      <c r="L9" s="81">
        <v>2</v>
      </c>
      <c r="M9" s="88">
        <v>1</v>
      </c>
      <c r="N9" s="88"/>
      <c r="O9" s="88"/>
      <c r="P9" s="89"/>
      <c r="Q9" s="88"/>
      <c r="R9" s="81" t="s">
        <v>15</v>
      </c>
      <c r="S9" s="81">
        <v>1</v>
      </c>
      <c r="T9" s="88"/>
      <c r="U9" s="88"/>
      <c r="V9" s="88"/>
      <c r="W9" s="89"/>
      <c r="X9" s="88"/>
      <c r="Y9" s="81" t="s">
        <v>15</v>
      </c>
      <c r="Z9" s="81">
        <v>1</v>
      </c>
      <c r="AA9" s="88"/>
      <c r="AB9" s="88"/>
      <c r="AC9" s="88"/>
      <c r="AD9" s="89"/>
      <c r="AE9" s="88"/>
      <c r="AF9" s="81" t="s">
        <v>15</v>
      </c>
      <c r="AG9" s="81" t="s">
        <v>15</v>
      </c>
      <c r="AH9" s="88"/>
      <c r="AI9" s="115">
        <f t="shared" si="0"/>
        <v>5</v>
      </c>
      <c r="AJ9" s="90" t="s">
        <v>79</v>
      </c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4"/>
      <c r="BA9" s="84"/>
      <c r="BB9" s="83"/>
      <c r="BC9" s="83"/>
      <c r="BD9" s="83"/>
      <c r="BE9" s="83"/>
      <c r="BF9" s="83"/>
      <c r="BG9" s="83"/>
      <c r="BH9" s="83"/>
      <c r="BI9" s="83"/>
      <c r="BJ9" s="83"/>
      <c r="BK9" s="83"/>
      <c r="BL9" s="83"/>
      <c r="BM9" s="83"/>
      <c r="BN9" s="83"/>
      <c r="BO9" s="83"/>
      <c r="BP9" s="83"/>
      <c r="BQ9" s="83"/>
    </row>
    <row r="10" spans="1:190" s="85" customFormat="1" ht="12.9" customHeight="1" x14ac:dyDescent="0.25">
      <c r="A10" s="78" t="s">
        <v>51</v>
      </c>
      <c r="B10" s="79" t="s">
        <v>52</v>
      </c>
      <c r="C10" s="80" t="s">
        <v>64</v>
      </c>
      <c r="D10" s="81" t="s">
        <v>15</v>
      </c>
      <c r="E10" s="81" t="s">
        <v>15</v>
      </c>
      <c r="F10" s="81">
        <v>1.5</v>
      </c>
      <c r="G10" s="81"/>
      <c r="H10" s="81"/>
      <c r="I10" s="81"/>
      <c r="J10" s="81"/>
      <c r="K10" s="81" t="s">
        <v>15</v>
      </c>
      <c r="L10" s="81" t="s">
        <v>15</v>
      </c>
      <c r="M10" s="81"/>
      <c r="N10" s="81">
        <v>4</v>
      </c>
      <c r="O10" s="81"/>
      <c r="P10" s="81">
        <v>1</v>
      </c>
      <c r="Q10" s="81"/>
      <c r="R10" s="81" t="s">
        <v>15</v>
      </c>
      <c r="S10" s="81" t="s">
        <v>15</v>
      </c>
      <c r="T10" s="81"/>
      <c r="U10" s="81">
        <v>6</v>
      </c>
      <c r="V10" s="81"/>
      <c r="W10" s="81"/>
      <c r="X10" s="81"/>
      <c r="Y10" s="81" t="s">
        <v>15</v>
      </c>
      <c r="Z10" s="81" t="s">
        <v>15</v>
      </c>
      <c r="AA10" s="81"/>
      <c r="AB10" s="81"/>
      <c r="AC10" s="81"/>
      <c r="AD10" s="81">
        <v>2</v>
      </c>
      <c r="AE10" s="81">
        <v>2</v>
      </c>
      <c r="AF10" s="81" t="s">
        <v>15</v>
      </c>
      <c r="AG10" s="81" t="s">
        <v>15</v>
      </c>
      <c r="AH10" s="81"/>
      <c r="AI10" s="115">
        <f t="shared" si="0"/>
        <v>16.5</v>
      </c>
      <c r="AJ10" s="82" t="s">
        <v>87</v>
      </c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4"/>
      <c r="BA10" s="84"/>
      <c r="BB10" s="83"/>
      <c r="BC10" s="83"/>
      <c r="BD10" s="83"/>
      <c r="BE10" s="83"/>
      <c r="BF10" s="83"/>
      <c r="BG10" s="83"/>
      <c r="BH10" s="83"/>
      <c r="BI10" s="83"/>
      <c r="BJ10" s="83"/>
      <c r="BK10" s="83"/>
      <c r="BL10" s="83"/>
      <c r="BM10" s="83"/>
      <c r="BN10" s="83"/>
      <c r="BO10" s="83"/>
      <c r="BP10" s="83"/>
      <c r="BQ10" s="83"/>
    </row>
    <row r="11" spans="1:190" s="91" customFormat="1" ht="12.9" customHeight="1" x14ac:dyDescent="0.25">
      <c r="A11" s="72" t="s">
        <v>51</v>
      </c>
      <c r="B11" s="86" t="s">
        <v>52</v>
      </c>
      <c r="C11" s="87" t="s">
        <v>64</v>
      </c>
      <c r="D11" s="81">
        <v>1</v>
      </c>
      <c r="E11" s="81">
        <v>1</v>
      </c>
      <c r="F11" s="88"/>
      <c r="G11" s="88"/>
      <c r="H11" s="88"/>
      <c r="I11" s="89">
        <v>0.5</v>
      </c>
      <c r="J11" s="88">
        <v>1</v>
      </c>
      <c r="K11" s="81" t="s">
        <v>15</v>
      </c>
      <c r="L11" s="81" t="s">
        <v>15</v>
      </c>
      <c r="M11" s="88"/>
      <c r="N11" s="88"/>
      <c r="O11" s="88"/>
      <c r="P11" s="89"/>
      <c r="Q11" s="88">
        <v>1</v>
      </c>
      <c r="R11" s="81" t="s">
        <v>15</v>
      </c>
      <c r="S11" s="81" t="s">
        <v>15</v>
      </c>
      <c r="T11" s="88">
        <v>1</v>
      </c>
      <c r="U11" s="88">
        <v>1</v>
      </c>
      <c r="V11" s="88">
        <v>1.5</v>
      </c>
      <c r="W11" s="89">
        <v>1</v>
      </c>
      <c r="X11" s="88">
        <v>1</v>
      </c>
      <c r="Y11" s="81" t="s">
        <v>15</v>
      </c>
      <c r="Z11" s="81" t="s">
        <v>15</v>
      </c>
      <c r="AA11" s="88">
        <v>1</v>
      </c>
      <c r="AB11" s="88">
        <v>3.5</v>
      </c>
      <c r="AC11" s="88"/>
      <c r="AD11" s="89"/>
      <c r="AE11" s="88"/>
      <c r="AF11" s="81" t="s">
        <v>15</v>
      </c>
      <c r="AG11" s="81" t="s">
        <v>15</v>
      </c>
      <c r="AH11" s="88"/>
      <c r="AI11" s="115">
        <f t="shared" si="0"/>
        <v>14.5</v>
      </c>
      <c r="AJ11" s="90" t="s">
        <v>83</v>
      </c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4"/>
      <c r="BA11" s="84"/>
      <c r="BB11" s="83"/>
      <c r="BC11" s="83"/>
      <c r="BD11" s="83"/>
      <c r="BE11" s="83"/>
      <c r="BF11" s="83"/>
      <c r="BG11" s="83"/>
      <c r="BH11" s="83"/>
      <c r="BI11" s="83"/>
      <c r="BJ11" s="83"/>
      <c r="BK11" s="83"/>
      <c r="BL11" s="83"/>
      <c r="BM11" s="83"/>
      <c r="BN11" s="83"/>
      <c r="BO11" s="83"/>
      <c r="BP11" s="83"/>
      <c r="BQ11" s="83"/>
    </row>
    <row r="12" spans="1:190" s="85" customFormat="1" ht="12.9" customHeight="1" x14ac:dyDescent="0.25">
      <c r="A12" s="78" t="s">
        <v>51</v>
      </c>
      <c r="B12" s="79" t="s">
        <v>52</v>
      </c>
      <c r="C12" s="80" t="s">
        <v>64</v>
      </c>
      <c r="D12" s="81" t="s">
        <v>15</v>
      </c>
      <c r="E12" s="81" t="s">
        <v>15</v>
      </c>
      <c r="F12" s="81"/>
      <c r="G12" s="81"/>
      <c r="H12" s="81">
        <v>0.5</v>
      </c>
      <c r="I12" s="81">
        <v>1</v>
      </c>
      <c r="J12" s="81">
        <v>1</v>
      </c>
      <c r="K12" s="81" t="s">
        <v>15</v>
      </c>
      <c r="L12" s="81" t="s">
        <v>15</v>
      </c>
      <c r="M12" s="81">
        <v>0.5</v>
      </c>
      <c r="N12" s="81"/>
      <c r="O12" s="81">
        <v>0.5</v>
      </c>
      <c r="P12" s="81"/>
      <c r="Q12" s="81">
        <v>0.5</v>
      </c>
      <c r="R12" s="81" t="s">
        <v>15</v>
      </c>
      <c r="S12" s="81" t="s">
        <v>15</v>
      </c>
      <c r="T12" s="81"/>
      <c r="U12" s="81"/>
      <c r="V12" s="81">
        <v>0.5</v>
      </c>
      <c r="W12" s="81"/>
      <c r="X12" s="81"/>
      <c r="Y12" s="81" t="s">
        <v>15</v>
      </c>
      <c r="Z12" s="81" t="s">
        <v>15</v>
      </c>
      <c r="AA12" s="81"/>
      <c r="AB12" s="81"/>
      <c r="AC12" s="81">
        <v>1</v>
      </c>
      <c r="AD12" s="81"/>
      <c r="AE12" s="81">
        <v>1</v>
      </c>
      <c r="AF12" s="81" t="s">
        <v>15</v>
      </c>
      <c r="AG12" s="81" t="s">
        <v>15</v>
      </c>
      <c r="AH12" s="81"/>
      <c r="AI12" s="115">
        <f t="shared" ref="AI12" si="1">SUM(D12:AH12)</f>
        <v>6.5</v>
      </c>
      <c r="AJ12" s="82" t="s">
        <v>73</v>
      </c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4"/>
      <c r="BA12" s="84"/>
      <c r="BB12" s="83"/>
      <c r="BC12" s="83"/>
      <c r="BD12" s="83"/>
      <c r="BE12" s="83"/>
      <c r="BF12" s="83"/>
      <c r="BG12" s="83"/>
      <c r="BH12" s="83"/>
      <c r="BI12" s="83"/>
      <c r="BJ12" s="83"/>
      <c r="BK12" s="83"/>
      <c r="BL12" s="83"/>
      <c r="BM12" s="83"/>
      <c r="BN12" s="83"/>
      <c r="BO12" s="83"/>
      <c r="BP12" s="83"/>
      <c r="BQ12" s="83"/>
    </row>
    <row r="13" spans="1:190" s="91" customFormat="1" ht="12.9" customHeight="1" x14ac:dyDescent="0.25">
      <c r="A13" s="72" t="s">
        <v>51</v>
      </c>
      <c r="B13" s="86" t="s">
        <v>52</v>
      </c>
      <c r="C13" s="87" t="s">
        <v>64</v>
      </c>
      <c r="D13" s="81" t="s">
        <v>15</v>
      </c>
      <c r="E13" s="81">
        <v>2</v>
      </c>
      <c r="F13" s="88"/>
      <c r="G13" s="88">
        <v>6</v>
      </c>
      <c r="H13" s="88">
        <v>0.5</v>
      </c>
      <c r="I13" s="89"/>
      <c r="J13" s="88">
        <v>1.5</v>
      </c>
      <c r="K13" s="81" t="s">
        <v>15</v>
      </c>
      <c r="L13" s="81" t="s">
        <v>15</v>
      </c>
      <c r="M13" s="88">
        <v>0.5</v>
      </c>
      <c r="N13" s="88"/>
      <c r="O13" s="88"/>
      <c r="P13" s="89">
        <v>1.5</v>
      </c>
      <c r="Q13" s="88">
        <v>1.5</v>
      </c>
      <c r="R13" s="81" t="s">
        <v>15</v>
      </c>
      <c r="S13" s="81" t="s">
        <v>15</v>
      </c>
      <c r="T13" s="88">
        <v>2</v>
      </c>
      <c r="U13" s="88"/>
      <c r="V13" s="88">
        <v>1</v>
      </c>
      <c r="W13" s="89"/>
      <c r="X13" s="88"/>
      <c r="Y13" s="81" t="s">
        <v>15</v>
      </c>
      <c r="Z13" s="81" t="s">
        <v>15</v>
      </c>
      <c r="AA13" s="88"/>
      <c r="AB13" s="88"/>
      <c r="AC13" s="88"/>
      <c r="AD13" s="88"/>
      <c r="AE13" s="88"/>
      <c r="AF13" s="81" t="s">
        <v>15</v>
      </c>
      <c r="AG13" s="81" t="s">
        <v>15</v>
      </c>
      <c r="AH13" s="88"/>
      <c r="AI13" s="115">
        <f>SUM(D13:AH13)</f>
        <v>16.5</v>
      </c>
      <c r="AJ13" s="90" t="s">
        <v>85</v>
      </c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84"/>
      <c r="BB13" s="83"/>
      <c r="BC13" s="83"/>
      <c r="BD13" s="83"/>
      <c r="BE13" s="83"/>
      <c r="BF13" s="83"/>
      <c r="BG13" s="83"/>
      <c r="BH13" s="83"/>
      <c r="BI13" s="83"/>
      <c r="BJ13" s="83"/>
      <c r="BK13" s="83"/>
      <c r="BL13" s="83"/>
      <c r="BM13" s="83"/>
      <c r="BN13" s="83"/>
      <c r="BO13" s="83"/>
      <c r="BP13" s="83"/>
      <c r="BQ13" s="83"/>
    </row>
    <row r="14" spans="1:190" s="102" customFormat="1" ht="12.9" customHeight="1" x14ac:dyDescent="0.25">
      <c r="A14" s="93" t="s">
        <v>51</v>
      </c>
      <c r="B14" s="94" t="s">
        <v>52</v>
      </c>
      <c r="C14" s="95" t="s">
        <v>64</v>
      </c>
      <c r="D14" s="81" t="s">
        <v>15</v>
      </c>
      <c r="E14" s="81" t="s">
        <v>15</v>
      </c>
      <c r="F14" s="81"/>
      <c r="G14" s="81"/>
      <c r="H14" s="81"/>
      <c r="I14" s="81">
        <v>0.5</v>
      </c>
      <c r="J14" s="81"/>
      <c r="K14" s="81" t="s">
        <v>15</v>
      </c>
      <c r="L14" s="81" t="s">
        <v>15</v>
      </c>
      <c r="M14" s="81"/>
      <c r="N14" s="81"/>
      <c r="O14" s="81"/>
      <c r="P14" s="81"/>
      <c r="Q14" s="81"/>
      <c r="R14" s="81" t="s">
        <v>15</v>
      </c>
      <c r="S14" s="96" t="s">
        <v>15</v>
      </c>
      <c r="T14" s="96"/>
      <c r="U14" s="97"/>
      <c r="V14" s="96"/>
      <c r="W14" s="97"/>
      <c r="X14" s="81"/>
      <c r="Y14" s="81" t="s">
        <v>15</v>
      </c>
      <c r="Z14" s="96" t="s">
        <v>15</v>
      </c>
      <c r="AA14" s="96"/>
      <c r="AB14" s="97"/>
      <c r="AC14" s="96"/>
      <c r="AD14" s="97"/>
      <c r="AE14" s="81"/>
      <c r="AF14" s="81" t="s">
        <v>15</v>
      </c>
      <c r="AG14" s="96" t="s">
        <v>15</v>
      </c>
      <c r="AH14" s="96"/>
      <c r="AI14" s="116">
        <f>SUM(D14:AH14)</f>
        <v>0.5</v>
      </c>
      <c r="AJ14" s="98" t="s">
        <v>90</v>
      </c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100"/>
      <c r="BA14" s="100"/>
      <c r="BB14" s="99"/>
      <c r="BC14" s="99"/>
      <c r="BD14" s="99"/>
      <c r="BE14" s="99"/>
      <c r="BF14" s="99"/>
      <c r="BG14" s="99"/>
      <c r="BH14" s="99"/>
      <c r="BI14" s="99"/>
      <c r="BJ14" s="99"/>
      <c r="BK14" s="99"/>
      <c r="BL14" s="99"/>
      <c r="BM14" s="99"/>
      <c r="BN14" s="99"/>
      <c r="BO14" s="99"/>
      <c r="BP14" s="99"/>
      <c r="BQ14" s="99"/>
      <c r="BR14" s="101"/>
      <c r="BS14" s="101"/>
      <c r="BT14" s="101"/>
      <c r="BU14" s="101"/>
      <c r="BV14" s="101"/>
      <c r="BW14" s="101"/>
      <c r="BX14" s="101"/>
      <c r="BY14" s="101"/>
      <c r="BZ14" s="101"/>
      <c r="CA14" s="101"/>
      <c r="CB14" s="101"/>
      <c r="CC14" s="101"/>
      <c r="CD14" s="101"/>
      <c r="CE14" s="101"/>
      <c r="CF14" s="101"/>
      <c r="CG14" s="101"/>
      <c r="CH14" s="101"/>
      <c r="CI14" s="101"/>
      <c r="CJ14" s="101"/>
      <c r="CK14" s="101"/>
      <c r="CL14" s="101"/>
      <c r="CM14" s="101"/>
      <c r="CN14" s="101"/>
      <c r="CO14" s="101"/>
      <c r="CP14" s="101"/>
      <c r="CQ14" s="101"/>
      <c r="CR14" s="101"/>
      <c r="CS14" s="101"/>
      <c r="CT14" s="101"/>
      <c r="CU14" s="101"/>
      <c r="CV14" s="101"/>
      <c r="CW14" s="101"/>
      <c r="CX14" s="101"/>
      <c r="CY14" s="101"/>
      <c r="CZ14" s="101"/>
      <c r="DA14" s="101"/>
      <c r="DB14" s="101"/>
      <c r="DC14" s="101"/>
      <c r="DD14" s="101"/>
      <c r="DE14" s="101"/>
      <c r="DF14" s="101"/>
      <c r="DG14" s="101"/>
      <c r="DH14" s="101"/>
      <c r="DI14" s="101"/>
      <c r="DJ14" s="101"/>
      <c r="DK14" s="101"/>
      <c r="DL14" s="101"/>
      <c r="DM14" s="101"/>
      <c r="DN14" s="101"/>
      <c r="DO14" s="101"/>
      <c r="DP14" s="101"/>
      <c r="DQ14" s="101"/>
      <c r="DR14" s="101"/>
      <c r="DS14" s="101"/>
      <c r="DT14" s="101"/>
      <c r="DU14" s="101"/>
      <c r="DV14" s="101"/>
      <c r="DW14" s="101"/>
      <c r="DX14" s="101"/>
      <c r="DY14" s="101"/>
      <c r="DZ14" s="101"/>
      <c r="EA14" s="101"/>
      <c r="EB14" s="101"/>
      <c r="EC14" s="101"/>
      <c r="ED14" s="101"/>
      <c r="EE14" s="101"/>
      <c r="EF14" s="101"/>
      <c r="EG14" s="101"/>
      <c r="EH14" s="101"/>
      <c r="EI14" s="101"/>
      <c r="EJ14" s="101"/>
      <c r="EK14" s="101"/>
      <c r="EL14" s="101"/>
      <c r="EM14" s="101"/>
      <c r="EN14" s="101"/>
      <c r="EO14" s="101"/>
      <c r="EP14" s="101"/>
      <c r="EQ14" s="101"/>
      <c r="ER14" s="101"/>
      <c r="ES14" s="101"/>
      <c r="ET14" s="101"/>
      <c r="EU14" s="101"/>
      <c r="EV14" s="101"/>
      <c r="EW14" s="101"/>
      <c r="EX14" s="101"/>
      <c r="EY14" s="101"/>
      <c r="EZ14" s="101"/>
      <c r="FA14" s="101"/>
      <c r="FB14" s="101"/>
      <c r="FC14" s="101"/>
      <c r="FD14" s="101"/>
      <c r="FE14" s="101"/>
      <c r="FF14" s="101"/>
      <c r="FG14" s="101"/>
      <c r="FH14" s="101"/>
      <c r="FI14" s="101"/>
      <c r="FJ14" s="101"/>
      <c r="FK14" s="101"/>
      <c r="FL14" s="101"/>
      <c r="FM14" s="101"/>
      <c r="FN14" s="101"/>
      <c r="FO14" s="101"/>
      <c r="FP14" s="101"/>
      <c r="FQ14" s="101"/>
      <c r="FR14" s="101"/>
      <c r="FS14" s="101"/>
      <c r="FT14" s="101"/>
      <c r="FU14" s="101"/>
      <c r="FV14" s="101"/>
      <c r="FW14" s="101"/>
      <c r="FX14" s="101"/>
      <c r="FY14" s="101"/>
      <c r="FZ14" s="101"/>
      <c r="GA14" s="101"/>
      <c r="GB14" s="101"/>
      <c r="GC14" s="101"/>
      <c r="GD14" s="101"/>
      <c r="GE14" s="101"/>
      <c r="GF14" s="101"/>
      <c r="GG14" s="101"/>
      <c r="GH14" s="101"/>
    </row>
    <row r="15" spans="1:190" s="103" customFormat="1" ht="12.9" customHeight="1" x14ac:dyDescent="0.25">
      <c r="A15" s="72" t="s">
        <v>51</v>
      </c>
      <c r="B15" s="86" t="s">
        <v>52</v>
      </c>
      <c r="C15" s="87" t="s">
        <v>54</v>
      </c>
      <c r="D15" s="81" t="s">
        <v>15</v>
      </c>
      <c r="E15" s="81" t="s">
        <v>15</v>
      </c>
      <c r="F15" s="88">
        <v>2</v>
      </c>
      <c r="G15" s="89">
        <v>3</v>
      </c>
      <c r="H15" s="88">
        <v>3</v>
      </c>
      <c r="I15" s="89"/>
      <c r="J15" s="88"/>
      <c r="K15" s="81" t="s">
        <v>15</v>
      </c>
      <c r="L15" s="81" t="s">
        <v>15</v>
      </c>
      <c r="M15" s="88"/>
      <c r="N15" s="89"/>
      <c r="O15" s="88"/>
      <c r="P15" s="89"/>
      <c r="Q15" s="88"/>
      <c r="R15" s="81" t="s">
        <v>15</v>
      </c>
      <c r="S15" s="81" t="s">
        <v>15</v>
      </c>
      <c r="T15" s="88"/>
      <c r="U15" s="89"/>
      <c r="V15" s="88"/>
      <c r="W15" s="89"/>
      <c r="X15" s="88"/>
      <c r="Y15" s="81" t="s">
        <v>15</v>
      </c>
      <c r="Z15" s="81" t="s">
        <v>15</v>
      </c>
      <c r="AA15" s="88"/>
      <c r="AB15" s="89"/>
      <c r="AC15" s="88"/>
      <c r="AD15" s="89"/>
      <c r="AE15" s="88"/>
      <c r="AF15" s="81" t="s">
        <v>15</v>
      </c>
      <c r="AG15" s="81" t="s">
        <v>15</v>
      </c>
      <c r="AH15" s="88"/>
      <c r="AI15" s="115">
        <f>SUM(D15:AH15)</f>
        <v>8</v>
      </c>
      <c r="AJ15" s="90" t="s">
        <v>65</v>
      </c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4"/>
      <c r="BA15" s="84"/>
      <c r="BB15" s="83"/>
      <c r="BC15" s="83"/>
      <c r="BD15" s="83"/>
      <c r="BE15" s="83"/>
      <c r="BF15" s="83"/>
      <c r="BG15" s="83"/>
      <c r="BH15" s="83"/>
      <c r="BI15" s="83"/>
      <c r="BJ15" s="83"/>
      <c r="BK15" s="83"/>
      <c r="BL15" s="83"/>
      <c r="BM15" s="83"/>
      <c r="BN15" s="83"/>
      <c r="BO15" s="83"/>
      <c r="BP15" s="83"/>
      <c r="BQ15" s="83"/>
      <c r="BR15" s="91"/>
      <c r="BS15" s="91"/>
      <c r="BT15" s="91"/>
      <c r="BU15" s="91"/>
      <c r="BV15" s="91"/>
      <c r="BW15" s="91"/>
      <c r="BX15" s="91"/>
      <c r="BY15" s="91"/>
      <c r="BZ15" s="91"/>
      <c r="CA15" s="91"/>
      <c r="CB15" s="91"/>
      <c r="CC15" s="91"/>
      <c r="CD15" s="91"/>
      <c r="CE15" s="91"/>
      <c r="CF15" s="91"/>
      <c r="CG15" s="91"/>
      <c r="CH15" s="91"/>
      <c r="CI15" s="91"/>
      <c r="CJ15" s="91"/>
      <c r="CK15" s="91"/>
      <c r="CL15" s="91"/>
      <c r="CM15" s="91"/>
      <c r="CN15" s="91"/>
      <c r="CO15" s="91"/>
      <c r="CP15" s="91"/>
      <c r="CQ15" s="91"/>
      <c r="CR15" s="91"/>
      <c r="CS15" s="91"/>
      <c r="CT15" s="91"/>
      <c r="CU15" s="91"/>
      <c r="CV15" s="91"/>
      <c r="CW15" s="91"/>
      <c r="CX15" s="91"/>
      <c r="CY15" s="91"/>
      <c r="CZ15" s="91"/>
      <c r="DA15" s="91"/>
      <c r="DB15" s="91"/>
      <c r="DC15" s="91"/>
      <c r="DD15" s="91"/>
      <c r="DE15" s="91"/>
      <c r="DF15" s="91"/>
      <c r="DG15" s="91"/>
      <c r="DH15" s="91"/>
      <c r="DI15" s="91"/>
      <c r="DJ15" s="91"/>
      <c r="DK15" s="91"/>
      <c r="DL15" s="91"/>
      <c r="DM15" s="91"/>
      <c r="DN15" s="91"/>
      <c r="DO15" s="91"/>
      <c r="DP15" s="91"/>
      <c r="DQ15" s="91"/>
      <c r="DR15" s="91"/>
      <c r="DS15" s="91"/>
      <c r="DT15" s="91"/>
      <c r="DU15" s="91"/>
      <c r="DV15" s="91"/>
      <c r="DW15" s="91"/>
      <c r="DX15" s="91"/>
      <c r="DY15" s="91"/>
      <c r="DZ15" s="91"/>
      <c r="EA15" s="91"/>
      <c r="EB15" s="91"/>
      <c r="EC15" s="91"/>
      <c r="ED15" s="91"/>
      <c r="EE15" s="91"/>
      <c r="EF15" s="91"/>
      <c r="EG15" s="91"/>
      <c r="EH15" s="91"/>
      <c r="EI15" s="91"/>
      <c r="EJ15" s="91"/>
      <c r="EK15" s="91"/>
      <c r="EL15" s="91"/>
      <c r="EM15" s="91"/>
      <c r="EN15" s="91"/>
      <c r="EO15" s="91"/>
      <c r="EP15" s="91"/>
      <c r="EQ15" s="91"/>
      <c r="ER15" s="91"/>
      <c r="ES15" s="91"/>
      <c r="ET15" s="91"/>
      <c r="EU15" s="91"/>
      <c r="EV15" s="91"/>
      <c r="EW15" s="91"/>
      <c r="EX15" s="91"/>
      <c r="EY15" s="91"/>
      <c r="EZ15" s="91"/>
      <c r="FA15" s="91"/>
      <c r="FB15" s="91"/>
      <c r="FC15" s="91"/>
      <c r="FD15" s="91"/>
      <c r="FE15" s="91"/>
      <c r="FF15" s="91"/>
      <c r="FG15" s="91"/>
      <c r="FH15" s="91"/>
      <c r="FI15" s="91"/>
      <c r="FJ15" s="91"/>
      <c r="FK15" s="91"/>
      <c r="FL15" s="91"/>
      <c r="FM15" s="91"/>
      <c r="FN15" s="91"/>
      <c r="FO15" s="91"/>
      <c r="FP15" s="91"/>
      <c r="FQ15" s="91"/>
      <c r="FR15" s="91"/>
      <c r="FS15" s="91"/>
      <c r="FT15" s="91"/>
      <c r="FU15" s="91"/>
      <c r="FV15" s="91"/>
      <c r="FW15" s="91"/>
      <c r="FX15" s="91"/>
      <c r="FY15" s="91"/>
      <c r="FZ15" s="91"/>
      <c r="GA15" s="91"/>
      <c r="GB15" s="91"/>
      <c r="GC15" s="91"/>
      <c r="GD15" s="91"/>
      <c r="GE15" s="91"/>
      <c r="GF15" s="91"/>
      <c r="GG15" s="91"/>
      <c r="GH15" s="91"/>
    </row>
    <row r="16" spans="1:190" s="85" customFormat="1" ht="12" customHeight="1" x14ac:dyDescent="0.25">
      <c r="A16" s="78" t="s">
        <v>51</v>
      </c>
      <c r="B16" s="79" t="s">
        <v>52</v>
      </c>
      <c r="C16" s="80" t="s">
        <v>54</v>
      </c>
      <c r="D16" s="81">
        <v>1</v>
      </c>
      <c r="E16" s="81">
        <v>1</v>
      </c>
      <c r="F16" s="81"/>
      <c r="G16" s="92"/>
      <c r="H16" s="81"/>
      <c r="I16" s="92">
        <v>1</v>
      </c>
      <c r="J16" s="81">
        <v>0.5</v>
      </c>
      <c r="K16" s="81" t="s">
        <v>15</v>
      </c>
      <c r="L16" s="81" t="s">
        <v>15</v>
      </c>
      <c r="M16" s="81"/>
      <c r="N16" s="92"/>
      <c r="O16" s="81"/>
      <c r="P16" s="92"/>
      <c r="Q16" s="81"/>
      <c r="R16" s="81" t="s">
        <v>15</v>
      </c>
      <c r="S16" s="81" t="s">
        <v>15</v>
      </c>
      <c r="T16" s="81">
        <v>1</v>
      </c>
      <c r="U16" s="92">
        <v>1</v>
      </c>
      <c r="V16" s="81">
        <v>1</v>
      </c>
      <c r="W16" s="92">
        <v>1</v>
      </c>
      <c r="X16" s="81">
        <v>1</v>
      </c>
      <c r="Y16" s="81" t="s">
        <v>15</v>
      </c>
      <c r="Z16" s="81" t="s">
        <v>15</v>
      </c>
      <c r="AA16" s="81">
        <v>1</v>
      </c>
      <c r="AB16" s="92">
        <v>1</v>
      </c>
      <c r="AC16" s="81"/>
      <c r="AD16" s="92"/>
      <c r="AE16" s="81">
        <v>2</v>
      </c>
      <c r="AF16" s="81" t="s">
        <v>15</v>
      </c>
      <c r="AG16" s="81" t="s">
        <v>15</v>
      </c>
      <c r="AH16" s="81"/>
      <c r="AI16" s="115">
        <f t="shared" ref="AI16" si="2">SUM(D16:AH16)</f>
        <v>12.5</v>
      </c>
      <c r="AJ16" s="82" t="s">
        <v>66</v>
      </c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4"/>
      <c r="BA16" s="84"/>
      <c r="BB16" s="83"/>
      <c r="BC16" s="83"/>
      <c r="BD16" s="83"/>
      <c r="BE16" s="83"/>
      <c r="BF16" s="83"/>
      <c r="BG16" s="83"/>
      <c r="BH16" s="83"/>
      <c r="BI16" s="83"/>
      <c r="BJ16" s="83"/>
      <c r="BK16" s="83"/>
      <c r="BL16" s="83"/>
      <c r="BM16" s="83"/>
      <c r="BN16" s="83"/>
      <c r="BO16" s="83"/>
      <c r="BP16" s="83"/>
      <c r="BQ16" s="83"/>
    </row>
    <row r="17" spans="1:190" s="91" customFormat="1" ht="12" customHeight="1" x14ac:dyDescent="0.25">
      <c r="A17" s="72"/>
      <c r="B17" s="86"/>
      <c r="C17" s="87"/>
      <c r="D17" s="81" t="s">
        <v>15</v>
      </c>
      <c r="E17" s="81" t="s">
        <v>15</v>
      </c>
      <c r="F17" s="88"/>
      <c r="G17" s="89"/>
      <c r="H17" s="88"/>
      <c r="I17" s="89"/>
      <c r="J17" s="88"/>
      <c r="K17" s="81" t="s">
        <v>15</v>
      </c>
      <c r="L17" s="81" t="s">
        <v>15</v>
      </c>
      <c r="M17" s="88"/>
      <c r="N17" s="89"/>
      <c r="O17" s="88"/>
      <c r="P17" s="89"/>
      <c r="Q17" s="88"/>
      <c r="R17" s="81" t="s">
        <v>15</v>
      </c>
      <c r="S17" s="81" t="s">
        <v>15</v>
      </c>
      <c r="T17" s="88"/>
      <c r="U17" s="89"/>
      <c r="V17" s="88"/>
      <c r="W17" s="89"/>
      <c r="X17" s="88"/>
      <c r="Y17" s="81" t="s">
        <v>15</v>
      </c>
      <c r="Z17" s="81" t="s">
        <v>15</v>
      </c>
      <c r="AA17" s="88"/>
      <c r="AB17" s="89"/>
      <c r="AC17" s="88"/>
      <c r="AD17" s="89"/>
      <c r="AE17" s="88"/>
      <c r="AF17" s="81" t="s">
        <v>15</v>
      </c>
      <c r="AG17" s="81" t="s">
        <v>15</v>
      </c>
      <c r="AH17" s="88"/>
      <c r="AI17" s="115">
        <f>SUM(D17:AH17)</f>
        <v>0</v>
      </c>
      <c r="AJ17" s="90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4"/>
      <c r="BA17" s="84"/>
      <c r="BB17" s="83"/>
      <c r="BC17" s="83"/>
      <c r="BD17" s="83"/>
      <c r="BE17" s="83"/>
      <c r="BF17" s="83"/>
      <c r="BG17" s="83"/>
      <c r="BH17" s="83"/>
      <c r="BI17" s="83"/>
      <c r="BJ17" s="83"/>
      <c r="BK17" s="83"/>
      <c r="BL17" s="83"/>
      <c r="BM17" s="83"/>
      <c r="BN17" s="83"/>
      <c r="BO17" s="83"/>
      <c r="BP17" s="83"/>
      <c r="BQ17" s="83"/>
    </row>
    <row r="18" spans="1:190" s="85" customFormat="1" ht="12.9" customHeight="1" x14ac:dyDescent="0.25">
      <c r="A18" s="78" t="s">
        <v>61</v>
      </c>
      <c r="B18" s="79" t="s">
        <v>62</v>
      </c>
      <c r="C18" s="80" t="s">
        <v>57</v>
      </c>
      <c r="D18" s="81" t="s">
        <v>15</v>
      </c>
      <c r="E18" s="81" t="s">
        <v>15</v>
      </c>
      <c r="F18" s="81"/>
      <c r="G18" s="92"/>
      <c r="H18" s="81"/>
      <c r="I18" s="92"/>
      <c r="J18" s="81"/>
      <c r="K18" s="81" t="s">
        <v>15</v>
      </c>
      <c r="L18" s="81" t="s">
        <v>15</v>
      </c>
      <c r="M18" s="81"/>
      <c r="N18" s="92"/>
      <c r="O18" s="81"/>
      <c r="P18" s="92"/>
      <c r="Q18" s="81">
        <v>1</v>
      </c>
      <c r="R18" s="81" t="s">
        <v>15</v>
      </c>
      <c r="S18" s="81" t="s">
        <v>15</v>
      </c>
      <c r="T18" s="81"/>
      <c r="U18" s="92"/>
      <c r="V18" s="81"/>
      <c r="W18" s="92"/>
      <c r="X18" s="81"/>
      <c r="Y18" s="81" t="s">
        <v>15</v>
      </c>
      <c r="Z18" s="81" t="s">
        <v>15</v>
      </c>
      <c r="AA18" s="81"/>
      <c r="AB18" s="92"/>
      <c r="AC18" s="81"/>
      <c r="AD18" s="92"/>
      <c r="AE18" s="81"/>
      <c r="AF18" s="81" t="s">
        <v>15</v>
      </c>
      <c r="AG18" s="81" t="s">
        <v>15</v>
      </c>
      <c r="AH18" s="81"/>
      <c r="AI18" s="115">
        <f t="shared" ref="AI18" si="3">SUM(D18:AH18)</f>
        <v>1</v>
      </c>
      <c r="AJ18" s="82" t="s">
        <v>67</v>
      </c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4"/>
      <c r="BA18" s="84"/>
      <c r="BB18" s="83"/>
      <c r="BC18" s="83"/>
      <c r="BD18" s="83"/>
      <c r="BE18" s="83"/>
      <c r="BF18" s="83"/>
      <c r="BG18" s="83"/>
      <c r="BH18" s="83"/>
      <c r="BI18" s="83"/>
      <c r="BJ18" s="83"/>
      <c r="BK18" s="83"/>
      <c r="BL18" s="83"/>
      <c r="BM18" s="83"/>
      <c r="BN18" s="83"/>
      <c r="BO18" s="83"/>
      <c r="BP18" s="83"/>
      <c r="BQ18" s="83"/>
    </row>
    <row r="19" spans="1:190" s="77" customFormat="1" ht="12.9" customHeight="1" x14ac:dyDescent="0.25">
      <c r="A19" s="72" t="s">
        <v>61</v>
      </c>
      <c r="B19" s="73" t="s">
        <v>81</v>
      </c>
      <c r="C19" s="87" t="s">
        <v>35</v>
      </c>
      <c r="D19" s="81" t="s">
        <v>15</v>
      </c>
      <c r="E19" s="81" t="s">
        <v>15</v>
      </c>
      <c r="F19" s="88"/>
      <c r="G19" s="88"/>
      <c r="H19" s="88"/>
      <c r="I19" s="89"/>
      <c r="J19" s="88">
        <v>1.5</v>
      </c>
      <c r="K19" s="81" t="s">
        <v>15</v>
      </c>
      <c r="L19" s="81">
        <v>2</v>
      </c>
      <c r="M19" s="88">
        <v>1</v>
      </c>
      <c r="N19" s="88"/>
      <c r="O19" s="88">
        <v>1</v>
      </c>
      <c r="P19" s="89"/>
      <c r="Q19" s="88"/>
      <c r="R19" s="81" t="s">
        <v>15</v>
      </c>
      <c r="S19" s="81">
        <v>1.5</v>
      </c>
      <c r="T19" s="88"/>
      <c r="U19" s="88"/>
      <c r="V19" s="88"/>
      <c r="W19" s="89"/>
      <c r="X19" s="88"/>
      <c r="Y19" s="81" t="s">
        <v>15</v>
      </c>
      <c r="Z19" s="81">
        <v>1</v>
      </c>
      <c r="AA19" s="88">
        <v>1</v>
      </c>
      <c r="AB19" s="88">
        <v>1</v>
      </c>
      <c r="AC19" s="88"/>
      <c r="AD19" s="89">
        <v>2</v>
      </c>
      <c r="AE19" s="88"/>
      <c r="AF19" s="81" t="s">
        <v>15</v>
      </c>
      <c r="AG19" s="81" t="s">
        <v>15</v>
      </c>
      <c r="AH19" s="88"/>
      <c r="AI19" s="115">
        <f>SUM(D19:AH19)</f>
        <v>12</v>
      </c>
      <c r="AJ19" s="74" t="s">
        <v>80</v>
      </c>
      <c r="AK19" s="75"/>
      <c r="AL19" s="75"/>
      <c r="AM19" s="75"/>
      <c r="AN19" s="75"/>
      <c r="AO19" s="75"/>
      <c r="AP19" s="75"/>
      <c r="AQ19" s="75"/>
      <c r="AR19" s="75"/>
      <c r="AS19" s="75"/>
      <c r="AT19" s="75"/>
      <c r="AU19" s="75"/>
      <c r="AV19" s="75"/>
      <c r="AW19" s="75"/>
      <c r="AX19" s="75"/>
      <c r="AY19" s="75"/>
      <c r="AZ19" s="76"/>
      <c r="BA19" s="76"/>
      <c r="BB19" s="75"/>
      <c r="BC19" s="75"/>
      <c r="BD19" s="75"/>
      <c r="BE19" s="75"/>
      <c r="BF19" s="75"/>
      <c r="BG19" s="75"/>
      <c r="BH19" s="75"/>
      <c r="BI19" s="75"/>
      <c r="BJ19" s="75"/>
      <c r="BK19" s="75"/>
      <c r="BL19" s="75"/>
      <c r="BM19" s="75"/>
      <c r="BN19" s="75"/>
      <c r="BO19" s="75"/>
      <c r="BP19" s="75"/>
      <c r="BQ19" s="75"/>
    </row>
    <row r="20" spans="1:190" s="85" customFormat="1" ht="12.9" customHeight="1" x14ac:dyDescent="0.25">
      <c r="A20" s="78" t="s">
        <v>61</v>
      </c>
      <c r="B20" s="79" t="s">
        <v>62</v>
      </c>
      <c r="C20" s="80" t="s">
        <v>35</v>
      </c>
      <c r="D20" s="81" t="s">
        <v>15</v>
      </c>
      <c r="E20" s="81" t="s">
        <v>15</v>
      </c>
      <c r="F20" s="81">
        <v>1</v>
      </c>
      <c r="G20" s="92">
        <v>0.5</v>
      </c>
      <c r="H20" s="81">
        <v>1</v>
      </c>
      <c r="I20" s="92">
        <v>1.5</v>
      </c>
      <c r="J20" s="81">
        <v>1</v>
      </c>
      <c r="K20" s="81" t="s">
        <v>15</v>
      </c>
      <c r="L20" s="81" t="s">
        <v>15</v>
      </c>
      <c r="M20" s="81">
        <v>2.5</v>
      </c>
      <c r="N20" s="92">
        <v>2</v>
      </c>
      <c r="O20" s="81">
        <v>0.5</v>
      </c>
      <c r="P20" s="92">
        <v>1</v>
      </c>
      <c r="Q20" s="81">
        <v>0.5</v>
      </c>
      <c r="R20" s="81" t="s">
        <v>15</v>
      </c>
      <c r="S20" s="81" t="s">
        <v>15</v>
      </c>
      <c r="T20" s="81">
        <v>1.5</v>
      </c>
      <c r="U20" s="92">
        <v>0.5</v>
      </c>
      <c r="V20" s="81">
        <v>1.5</v>
      </c>
      <c r="W20" s="92">
        <v>3</v>
      </c>
      <c r="X20" s="81">
        <v>2</v>
      </c>
      <c r="Y20" s="81" t="s">
        <v>15</v>
      </c>
      <c r="Z20" s="81">
        <v>2</v>
      </c>
      <c r="AA20" s="81">
        <v>3.5</v>
      </c>
      <c r="AB20" s="92">
        <v>2</v>
      </c>
      <c r="AC20" s="81">
        <v>4.5</v>
      </c>
      <c r="AD20" s="92">
        <v>5</v>
      </c>
      <c r="AE20" s="81">
        <v>2</v>
      </c>
      <c r="AF20" s="81" t="s">
        <v>15</v>
      </c>
      <c r="AG20" s="81" t="s">
        <v>15</v>
      </c>
      <c r="AH20" s="81"/>
      <c r="AI20" s="115">
        <f t="shared" ref="AI20:AI24" si="4">SUM(D20:AH20)</f>
        <v>39</v>
      </c>
      <c r="AJ20" s="82" t="s">
        <v>68</v>
      </c>
      <c r="AK20" s="83"/>
      <c r="AL20" s="83"/>
      <c r="AM20" s="83"/>
      <c r="AN20" s="83"/>
      <c r="AO20" s="83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4"/>
      <c r="BA20" s="84"/>
      <c r="BB20" s="83"/>
      <c r="BC20" s="83"/>
      <c r="BD20" s="83"/>
      <c r="BE20" s="83"/>
      <c r="BF20" s="83"/>
      <c r="BG20" s="83"/>
      <c r="BH20" s="83"/>
      <c r="BI20" s="83"/>
      <c r="BJ20" s="83"/>
      <c r="BK20" s="83"/>
      <c r="BL20" s="83"/>
      <c r="BM20" s="83"/>
      <c r="BN20" s="83"/>
      <c r="BO20" s="83"/>
      <c r="BP20" s="83"/>
      <c r="BQ20" s="83"/>
    </row>
    <row r="21" spans="1:190" s="104" customFormat="1" ht="12.9" customHeight="1" x14ac:dyDescent="0.25">
      <c r="A21" s="72" t="s">
        <v>61</v>
      </c>
      <c r="B21" s="86" t="s">
        <v>62</v>
      </c>
      <c r="C21" s="87" t="s">
        <v>35</v>
      </c>
      <c r="D21" s="81" t="s">
        <v>15</v>
      </c>
      <c r="E21" s="81" t="s">
        <v>15</v>
      </c>
      <c r="F21" s="88"/>
      <c r="G21" s="89">
        <v>0.5</v>
      </c>
      <c r="H21" s="88">
        <v>1.5</v>
      </c>
      <c r="I21" s="89">
        <v>0.5</v>
      </c>
      <c r="J21" s="88">
        <v>0.5</v>
      </c>
      <c r="K21" s="81" t="s">
        <v>15</v>
      </c>
      <c r="L21" s="81" t="s">
        <v>15</v>
      </c>
      <c r="M21" s="88">
        <v>0.5</v>
      </c>
      <c r="N21" s="89">
        <v>0.5</v>
      </c>
      <c r="O21" s="88"/>
      <c r="P21" s="89"/>
      <c r="Q21" s="88">
        <v>0.5</v>
      </c>
      <c r="R21" s="81" t="s">
        <v>15</v>
      </c>
      <c r="S21" s="81" t="s">
        <v>15</v>
      </c>
      <c r="T21" s="88">
        <v>0.5</v>
      </c>
      <c r="U21" s="89">
        <v>0.5</v>
      </c>
      <c r="V21" s="88">
        <v>1</v>
      </c>
      <c r="W21" s="89">
        <v>0.5</v>
      </c>
      <c r="X21" s="88">
        <v>0.5</v>
      </c>
      <c r="Y21" s="81" t="s">
        <v>15</v>
      </c>
      <c r="Z21" s="81" t="s">
        <v>15</v>
      </c>
      <c r="AA21" s="88">
        <v>0.5</v>
      </c>
      <c r="AB21" s="89"/>
      <c r="AC21" s="88">
        <v>0.5</v>
      </c>
      <c r="AD21" s="89"/>
      <c r="AE21" s="88"/>
      <c r="AF21" s="81" t="s">
        <v>15</v>
      </c>
      <c r="AG21" s="81" t="s">
        <v>15</v>
      </c>
      <c r="AH21" s="88"/>
      <c r="AI21" s="115">
        <f t="shared" ref="AI21:AI22" si="5">SUM(D21:AH21)</f>
        <v>8.5</v>
      </c>
      <c r="AJ21" s="90" t="s">
        <v>83</v>
      </c>
      <c r="AK21" s="83"/>
      <c r="AL21" s="83"/>
      <c r="AM21" s="83"/>
      <c r="AN21" s="83"/>
      <c r="AO21" s="83"/>
      <c r="AP21" s="83"/>
      <c r="AQ21" s="83"/>
      <c r="AR21" s="83"/>
      <c r="AS21" s="83"/>
      <c r="AT21" s="83"/>
      <c r="AU21" s="83"/>
      <c r="AV21" s="83"/>
      <c r="AW21" s="83"/>
      <c r="AX21" s="83"/>
      <c r="AY21" s="83"/>
      <c r="AZ21" s="84"/>
      <c r="BA21" s="84"/>
      <c r="BB21" s="83"/>
      <c r="BC21" s="83"/>
      <c r="BD21" s="83"/>
      <c r="BE21" s="83"/>
      <c r="BF21" s="83"/>
      <c r="BG21" s="83"/>
      <c r="BH21" s="83"/>
      <c r="BI21" s="83"/>
      <c r="BJ21" s="83"/>
      <c r="BK21" s="83"/>
      <c r="BL21" s="83"/>
      <c r="BM21" s="83"/>
      <c r="BN21" s="83"/>
      <c r="BO21" s="83"/>
      <c r="BP21" s="83"/>
      <c r="BQ21" s="83"/>
      <c r="BR21" s="91"/>
      <c r="BS21" s="91"/>
      <c r="BT21" s="91"/>
      <c r="BU21" s="91"/>
      <c r="BV21" s="91"/>
      <c r="BW21" s="91"/>
      <c r="BX21" s="91"/>
      <c r="BY21" s="91"/>
      <c r="BZ21" s="91"/>
      <c r="CA21" s="91"/>
      <c r="CB21" s="91"/>
      <c r="CC21" s="91"/>
      <c r="CD21" s="91"/>
      <c r="CE21" s="91"/>
      <c r="CF21" s="91"/>
      <c r="CG21" s="91"/>
      <c r="CH21" s="91"/>
      <c r="CI21" s="91"/>
      <c r="CJ21" s="91"/>
      <c r="CK21" s="91"/>
      <c r="CL21" s="91"/>
      <c r="CM21" s="91"/>
      <c r="CN21" s="91"/>
      <c r="CO21" s="91"/>
      <c r="CP21" s="91"/>
      <c r="CQ21" s="91"/>
      <c r="CR21" s="91"/>
      <c r="CS21" s="91"/>
      <c r="CT21" s="91"/>
      <c r="CU21" s="91"/>
      <c r="CV21" s="91"/>
      <c r="CW21" s="91"/>
      <c r="CX21" s="91"/>
      <c r="CY21" s="91"/>
      <c r="CZ21" s="91"/>
      <c r="DA21" s="91"/>
      <c r="DB21" s="91"/>
      <c r="DC21" s="91"/>
      <c r="DD21" s="91"/>
      <c r="DE21" s="91"/>
      <c r="DF21" s="91"/>
      <c r="DG21" s="91"/>
      <c r="DH21" s="91"/>
      <c r="DI21" s="91"/>
      <c r="DJ21" s="91"/>
      <c r="DK21" s="91"/>
      <c r="DL21" s="91"/>
      <c r="DM21" s="91"/>
      <c r="DN21" s="91"/>
      <c r="DO21" s="91"/>
      <c r="DP21" s="91"/>
      <c r="DQ21" s="91"/>
      <c r="DR21" s="91"/>
      <c r="DS21" s="91"/>
      <c r="DT21" s="91"/>
      <c r="DU21" s="91"/>
      <c r="DV21" s="91"/>
      <c r="DW21" s="91"/>
      <c r="DX21" s="91"/>
      <c r="DY21" s="91"/>
      <c r="DZ21" s="91"/>
      <c r="EA21" s="91"/>
      <c r="EB21" s="91"/>
      <c r="EC21" s="91"/>
      <c r="ED21" s="91"/>
      <c r="EE21" s="91"/>
      <c r="EF21" s="91"/>
      <c r="EG21" s="91"/>
      <c r="EH21" s="91"/>
      <c r="EI21" s="91"/>
      <c r="EJ21" s="91"/>
      <c r="EK21" s="91"/>
      <c r="EL21" s="91"/>
      <c r="EM21" s="91"/>
      <c r="EN21" s="91"/>
      <c r="EO21" s="91"/>
      <c r="EP21" s="91"/>
      <c r="EQ21" s="91"/>
      <c r="ER21" s="91"/>
      <c r="ES21" s="91"/>
      <c r="ET21" s="91"/>
      <c r="EU21" s="91"/>
      <c r="EV21" s="91"/>
      <c r="EW21" s="91"/>
      <c r="EX21" s="91"/>
      <c r="EY21" s="91"/>
      <c r="EZ21" s="91"/>
      <c r="FA21" s="91"/>
      <c r="FB21" s="91"/>
      <c r="FC21" s="91"/>
      <c r="FD21" s="91"/>
      <c r="FE21" s="91"/>
      <c r="FF21" s="91"/>
      <c r="FG21" s="91"/>
      <c r="FH21" s="91"/>
      <c r="FI21" s="91"/>
      <c r="FJ21" s="91"/>
      <c r="FK21" s="91"/>
      <c r="FL21" s="91"/>
      <c r="FM21" s="91"/>
      <c r="FN21" s="91"/>
      <c r="FO21" s="91"/>
      <c r="FP21" s="91"/>
      <c r="FQ21" s="91"/>
      <c r="FR21" s="91"/>
      <c r="FS21" s="91"/>
      <c r="FT21" s="91"/>
      <c r="FU21" s="91"/>
      <c r="FV21" s="91"/>
      <c r="FW21" s="91"/>
      <c r="FX21" s="91"/>
      <c r="FY21" s="91"/>
      <c r="FZ21" s="91"/>
      <c r="GA21" s="91"/>
      <c r="GB21" s="91"/>
      <c r="GC21" s="91"/>
      <c r="GD21" s="91"/>
      <c r="GE21" s="91"/>
      <c r="GF21" s="91"/>
      <c r="GG21" s="91"/>
      <c r="GH21" s="91"/>
    </row>
    <row r="22" spans="1:190" s="85" customFormat="1" ht="12.9" customHeight="1" x14ac:dyDescent="0.25">
      <c r="A22" s="78" t="s">
        <v>61</v>
      </c>
      <c r="B22" s="79" t="s">
        <v>62</v>
      </c>
      <c r="C22" s="80" t="s">
        <v>35</v>
      </c>
      <c r="D22" s="81" t="s">
        <v>15</v>
      </c>
      <c r="E22" s="81" t="s">
        <v>15</v>
      </c>
      <c r="F22" s="81">
        <v>2.5</v>
      </c>
      <c r="G22" s="92"/>
      <c r="H22" s="81"/>
      <c r="I22" s="92"/>
      <c r="J22" s="81"/>
      <c r="K22" s="81" t="s">
        <v>15</v>
      </c>
      <c r="L22" s="81" t="s">
        <v>15</v>
      </c>
      <c r="M22" s="81">
        <v>3</v>
      </c>
      <c r="N22" s="92"/>
      <c r="O22" s="81">
        <v>0.5</v>
      </c>
      <c r="P22" s="92"/>
      <c r="Q22" s="81"/>
      <c r="R22" s="81" t="s">
        <v>15</v>
      </c>
      <c r="S22" s="81" t="s">
        <v>15</v>
      </c>
      <c r="T22" s="81"/>
      <c r="U22" s="92"/>
      <c r="V22" s="81"/>
      <c r="W22" s="92"/>
      <c r="X22" s="81"/>
      <c r="Y22" s="81" t="s">
        <v>15</v>
      </c>
      <c r="Z22" s="81" t="s">
        <v>15</v>
      </c>
      <c r="AA22" s="81"/>
      <c r="AB22" s="92"/>
      <c r="AC22" s="81"/>
      <c r="AD22" s="92"/>
      <c r="AE22" s="81"/>
      <c r="AF22" s="81" t="s">
        <v>15</v>
      </c>
      <c r="AG22" s="81" t="s">
        <v>15</v>
      </c>
      <c r="AH22" s="81"/>
      <c r="AI22" s="115">
        <f t="shared" si="5"/>
        <v>6</v>
      </c>
      <c r="AJ22" s="82" t="s">
        <v>76</v>
      </c>
      <c r="AK22" s="83"/>
      <c r="AL22" s="83"/>
      <c r="AM22" s="83"/>
      <c r="AN22" s="83"/>
      <c r="AO22" s="83"/>
      <c r="AP22" s="83"/>
      <c r="AQ22" s="83"/>
      <c r="AR22" s="83"/>
      <c r="AS22" s="83"/>
      <c r="AT22" s="83"/>
      <c r="AU22" s="83"/>
      <c r="AV22" s="83"/>
      <c r="AW22" s="83"/>
      <c r="AX22" s="83"/>
      <c r="AY22" s="83"/>
      <c r="AZ22" s="84"/>
      <c r="BA22" s="84"/>
      <c r="BB22" s="83"/>
      <c r="BC22" s="83"/>
      <c r="BD22" s="83"/>
      <c r="BE22" s="83"/>
      <c r="BF22" s="83"/>
      <c r="BG22" s="83"/>
      <c r="BH22" s="83"/>
      <c r="BI22" s="83"/>
      <c r="BJ22" s="83"/>
      <c r="BK22" s="83"/>
      <c r="BL22" s="83"/>
      <c r="BM22" s="83"/>
      <c r="BN22" s="83"/>
      <c r="BO22" s="83"/>
      <c r="BP22" s="83"/>
      <c r="BQ22" s="83"/>
    </row>
    <row r="23" spans="1:190" s="104" customFormat="1" ht="12.9" customHeight="1" x14ac:dyDescent="0.25">
      <c r="A23" s="72" t="s">
        <v>61</v>
      </c>
      <c r="B23" s="86" t="s">
        <v>62</v>
      </c>
      <c r="C23" s="87" t="s">
        <v>35</v>
      </c>
      <c r="D23" s="81" t="s">
        <v>15</v>
      </c>
      <c r="E23" s="81" t="s">
        <v>15</v>
      </c>
      <c r="F23" s="88"/>
      <c r="G23" s="89"/>
      <c r="H23" s="88"/>
      <c r="I23" s="89">
        <v>0.5</v>
      </c>
      <c r="J23" s="88">
        <v>0.5</v>
      </c>
      <c r="K23" s="81" t="s">
        <v>15</v>
      </c>
      <c r="L23" s="81" t="s">
        <v>15</v>
      </c>
      <c r="M23" s="88">
        <v>0.5</v>
      </c>
      <c r="N23" s="89">
        <v>1</v>
      </c>
      <c r="O23" s="88">
        <v>1.5</v>
      </c>
      <c r="P23" s="89"/>
      <c r="Q23" s="88">
        <v>0.5</v>
      </c>
      <c r="R23" s="81" t="s">
        <v>15</v>
      </c>
      <c r="S23" s="81" t="s">
        <v>15</v>
      </c>
      <c r="T23" s="88">
        <v>0.5</v>
      </c>
      <c r="U23" s="89">
        <v>0.5</v>
      </c>
      <c r="V23" s="88">
        <v>1.5</v>
      </c>
      <c r="W23" s="89">
        <v>1</v>
      </c>
      <c r="X23" s="88">
        <v>1</v>
      </c>
      <c r="Y23" s="81" t="s">
        <v>15</v>
      </c>
      <c r="Z23" s="81" t="s">
        <v>15</v>
      </c>
      <c r="AA23" s="88">
        <v>0.5</v>
      </c>
      <c r="AB23" s="89"/>
      <c r="AC23" s="88">
        <v>0.5</v>
      </c>
      <c r="AD23" s="89">
        <v>0.5</v>
      </c>
      <c r="AE23" s="88"/>
      <c r="AF23" s="81" t="s">
        <v>15</v>
      </c>
      <c r="AG23" s="81" t="s">
        <v>15</v>
      </c>
      <c r="AH23" s="88"/>
      <c r="AI23" s="115">
        <f t="shared" si="4"/>
        <v>10.5</v>
      </c>
      <c r="AJ23" s="90" t="s">
        <v>77</v>
      </c>
      <c r="AK23" s="83"/>
      <c r="AL23" s="83"/>
      <c r="AM23" s="83"/>
      <c r="AN23" s="83"/>
      <c r="AO23" s="83"/>
      <c r="AP23" s="83"/>
      <c r="AQ23" s="83"/>
      <c r="AR23" s="83"/>
      <c r="AS23" s="83"/>
      <c r="AT23" s="83"/>
      <c r="AU23" s="83"/>
      <c r="AV23" s="83"/>
      <c r="AW23" s="83"/>
      <c r="AX23" s="83"/>
      <c r="AY23" s="83"/>
      <c r="AZ23" s="84"/>
      <c r="BA23" s="84"/>
      <c r="BB23" s="83"/>
      <c r="BC23" s="83"/>
      <c r="BD23" s="83"/>
      <c r="BE23" s="83"/>
      <c r="BF23" s="83"/>
      <c r="BG23" s="83"/>
      <c r="BH23" s="83"/>
      <c r="BI23" s="83"/>
      <c r="BJ23" s="83"/>
      <c r="BK23" s="83"/>
      <c r="BL23" s="83"/>
      <c r="BM23" s="83"/>
      <c r="BN23" s="83"/>
      <c r="BO23" s="83"/>
      <c r="BP23" s="83"/>
      <c r="BQ23" s="83"/>
      <c r="BR23" s="91"/>
      <c r="BS23" s="91"/>
      <c r="BT23" s="91"/>
      <c r="BU23" s="91"/>
      <c r="BV23" s="91"/>
      <c r="BW23" s="91"/>
      <c r="BX23" s="91"/>
      <c r="BY23" s="91"/>
      <c r="BZ23" s="91"/>
      <c r="CA23" s="91"/>
      <c r="CB23" s="91"/>
      <c r="CC23" s="91"/>
      <c r="CD23" s="91"/>
      <c r="CE23" s="91"/>
      <c r="CF23" s="91"/>
      <c r="CG23" s="91"/>
      <c r="CH23" s="91"/>
      <c r="CI23" s="91"/>
      <c r="CJ23" s="91"/>
      <c r="CK23" s="91"/>
      <c r="CL23" s="91"/>
      <c r="CM23" s="91"/>
      <c r="CN23" s="91"/>
      <c r="CO23" s="91"/>
      <c r="CP23" s="91"/>
      <c r="CQ23" s="91"/>
      <c r="CR23" s="91"/>
      <c r="CS23" s="91"/>
      <c r="CT23" s="91"/>
      <c r="CU23" s="91"/>
      <c r="CV23" s="91"/>
      <c r="CW23" s="91"/>
      <c r="CX23" s="91"/>
      <c r="CY23" s="91"/>
      <c r="CZ23" s="91"/>
      <c r="DA23" s="91"/>
      <c r="DB23" s="91"/>
      <c r="DC23" s="91"/>
      <c r="DD23" s="91"/>
      <c r="DE23" s="91"/>
      <c r="DF23" s="91"/>
      <c r="DG23" s="91"/>
      <c r="DH23" s="91"/>
      <c r="DI23" s="91"/>
      <c r="DJ23" s="91"/>
      <c r="DK23" s="91"/>
      <c r="DL23" s="91"/>
      <c r="DM23" s="91"/>
      <c r="DN23" s="91"/>
      <c r="DO23" s="91"/>
      <c r="DP23" s="91"/>
      <c r="DQ23" s="91"/>
      <c r="DR23" s="91"/>
      <c r="DS23" s="91"/>
      <c r="DT23" s="91"/>
      <c r="DU23" s="91"/>
      <c r="DV23" s="91"/>
      <c r="DW23" s="91"/>
      <c r="DX23" s="91"/>
      <c r="DY23" s="91"/>
      <c r="DZ23" s="91"/>
      <c r="EA23" s="91"/>
      <c r="EB23" s="91"/>
      <c r="EC23" s="91"/>
      <c r="ED23" s="91"/>
      <c r="EE23" s="91"/>
      <c r="EF23" s="91"/>
      <c r="EG23" s="91"/>
      <c r="EH23" s="91"/>
      <c r="EI23" s="91"/>
      <c r="EJ23" s="91"/>
      <c r="EK23" s="91"/>
      <c r="EL23" s="91"/>
      <c r="EM23" s="91"/>
      <c r="EN23" s="91"/>
      <c r="EO23" s="91"/>
      <c r="EP23" s="91"/>
      <c r="EQ23" s="91"/>
      <c r="ER23" s="91"/>
      <c r="ES23" s="91"/>
      <c r="ET23" s="91"/>
      <c r="EU23" s="91"/>
      <c r="EV23" s="91"/>
      <c r="EW23" s="91"/>
      <c r="EX23" s="91"/>
      <c r="EY23" s="91"/>
      <c r="EZ23" s="91"/>
      <c r="FA23" s="91"/>
      <c r="FB23" s="91"/>
      <c r="FC23" s="91"/>
      <c r="FD23" s="91"/>
      <c r="FE23" s="91"/>
      <c r="FF23" s="91"/>
      <c r="FG23" s="91"/>
      <c r="FH23" s="91"/>
      <c r="FI23" s="91"/>
      <c r="FJ23" s="91"/>
      <c r="FK23" s="91"/>
      <c r="FL23" s="91"/>
      <c r="FM23" s="91"/>
      <c r="FN23" s="91"/>
      <c r="FO23" s="91"/>
      <c r="FP23" s="91"/>
      <c r="FQ23" s="91"/>
      <c r="FR23" s="91"/>
      <c r="FS23" s="91"/>
      <c r="FT23" s="91"/>
      <c r="FU23" s="91"/>
      <c r="FV23" s="91"/>
      <c r="FW23" s="91"/>
      <c r="FX23" s="91"/>
      <c r="FY23" s="91"/>
      <c r="FZ23" s="91"/>
      <c r="GA23" s="91"/>
      <c r="GB23" s="91"/>
      <c r="GC23" s="91"/>
      <c r="GD23" s="91"/>
      <c r="GE23" s="91"/>
      <c r="GF23" s="91"/>
      <c r="GG23" s="91"/>
      <c r="GH23" s="91"/>
    </row>
    <row r="24" spans="1:190" s="85" customFormat="1" ht="12.9" customHeight="1" x14ac:dyDescent="0.25">
      <c r="A24" s="78" t="s">
        <v>61</v>
      </c>
      <c r="B24" s="79" t="s">
        <v>62</v>
      </c>
      <c r="C24" s="80" t="s">
        <v>35</v>
      </c>
      <c r="D24" s="81" t="s">
        <v>15</v>
      </c>
      <c r="E24" s="81" t="s">
        <v>15</v>
      </c>
      <c r="F24" s="81">
        <v>1.5</v>
      </c>
      <c r="G24" s="92"/>
      <c r="H24" s="81"/>
      <c r="I24" s="92">
        <v>1.5</v>
      </c>
      <c r="J24" s="81"/>
      <c r="K24" s="81" t="s">
        <v>15</v>
      </c>
      <c r="L24" s="81" t="s">
        <v>15</v>
      </c>
      <c r="M24" s="81"/>
      <c r="N24" s="92"/>
      <c r="O24" s="81"/>
      <c r="P24" s="92"/>
      <c r="Q24" s="81"/>
      <c r="R24" s="81" t="s">
        <v>15</v>
      </c>
      <c r="S24" s="81" t="s">
        <v>15</v>
      </c>
      <c r="T24" s="81"/>
      <c r="U24" s="92"/>
      <c r="V24" s="81"/>
      <c r="W24" s="92"/>
      <c r="X24" s="81"/>
      <c r="Y24" s="81" t="s">
        <v>15</v>
      </c>
      <c r="Z24" s="81" t="s">
        <v>15</v>
      </c>
      <c r="AA24" s="81"/>
      <c r="AB24" s="92"/>
      <c r="AC24" s="81"/>
      <c r="AD24" s="92"/>
      <c r="AE24" s="81"/>
      <c r="AF24" s="81" t="s">
        <v>15</v>
      </c>
      <c r="AG24" s="81" t="s">
        <v>15</v>
      </c>
      <c r="AH24" s="81"/>
      <c r="AI24" s="115">
        <f t="shared" si="4"/>
        <v>3</v>
      </c>
      <c r="AJ24" s="82" t="s">
        <v>78</v>
      </c>
      <c r="AK24" s="83"/>
      <c r="AL24" s="83"/>
      <c r="AM24" s="83"/>
      <c r="AN24" s="83"/>
      <c r="AO24" s="83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4"/>
      <c r="BA24" s="84"/>
      <c r="BB24" s="83"/>
      <c r="BC24" s="83"/>
      <c r="BD24" s="83"/>
      <c r="BE24" s="83"/>
      <c r="BF24" s="83"/>
      <c r="BG24" s="83"/>
      <c r="BH24" s="83"/>
      <c r="BI24" s="83"/>
      <c r="BJ24" s="83"/>
      <c r="BK24" s="83"/>
      <c r="BL24" s="83"/>
      <c r="BM24" s="83"/>
      <c r="BN24" s="83"/>
      <c r="BO24" s="83"/>
      <c r="BP24" s="83"/>
      <c r="BQ24" s="83"/>
    </row>
    <row r="25" spans="1:190" s="85" customFormat="1" ht="12.9" customHeight="1" x14ac:dyDescent="0.25">
      <c r="A25" s="105" t="s">
        <v>61</v>
      </c>
      <c r="B25" s="106" t="s">
        <v>69</v>
      </c>
      <c r="C25" s="107" t="s">
        <v>54</v>
      </c>
      <c r="D25" s="81" t="s">
        <v>15</v>
      </c>
      <c r="E25" s="81" t="s">
        <v>15</v>
      </c>
      <c r="F25" s="88"/>
      <c r="G25" s="89"/>
      <c r="H25" s="88"/>
      <c r="I25" s="89"/>
      <c r="J25" s="88"/>
      <c r="K25" s="81" t="s">
        <v>15</v>
      </c>
      <c r="L25" s="81" t="s">
        <v>15</v>
      </c>
      <c r="M25" s="88"/>
      <c r="N25" s="89"/>
      <c r="O25" s="88"/>
      <c r="P25" s="89"/>
      <c r="Q25" s="88"/>
      <c r="R25" s="81" t="s">
        <v>15</v>
      </c>
      <c r="S25" s="81" t="s">
        <v>15</v>
      </c>
      <c r="T25" s="88"/>
      <c r="U25" s="89"/>
      <c r="V25" s="88"/>
      <c r="W25" s="89"/>
      <c r="X25" s="88"/>
      <c r="Y25" s="81" t="s">
        <v>15</v>
      </c>
      <c r="Z25" s="81" t="s">
        <v>15</v>
      </c>
      <c r="AA25" s="88"/>
      <c r="AB25" s="89"/>
      <c r="AC25" s="88"/>
      <c r="AD25" s="89"/>
      <c r="AE25" s="88"/>
      <c r="AF25" s="81" t="s">
        <v>15</v>
      </c>
      <c r="AG25" s="81" t="s">
        <v>15</v>
      </c>
      <c r="AH25" s="88"/>
      <c r="AI25" s="115">
        <f>SUM(D25:AH25)</f>
        <v>0</v>
      </c>
      <c r="AJ25" s="90" t="s">
        <v>82</v>
      </c>
      <c r="AK25" s="83"/>
      <c r="AL25" s="83"/>
      <c r="AM25" s="83"/>
      <c r="AN25" s="83"/>
      <c r="AO25" s="83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4"/>
      <c r="BA25" s="84"/>
      <c r="BB25" s="83"/>
      <c r="BC25" s="83"/>
      <c r="BD25" s="83"/>
      <c r="BE25" s="83"/>
      <c r="BF25" s="83"/>
      <c r="BG25" s="83"/>
      <c r="BH25" s="83"/>
      <c r="BI25" s="83"/>
      <c r="BJ25" s="83"/>
      <c r="BK25" s="83"/>
      <c r="BL25" s="83"/>
      <c r="BM25" s="83"/>
      <c r="BN25" s="83"/>
      <c r="BO25" s="83"/>
      <c r="BP25" s="83"/>
      <c r="BQ25" s="83"/>
    </row>
    <row r="26" spans="1:190" s="22" customFormat="1" x14ac:dyDescent="0.25">
      <c r="A26" s="24"/>
      <c r="B26" s="25" t="s">
        <v>16</v>
      </c>
      <c r="C26" s="70"/>
      <c r="D26" s="57">
        <f t="shared" ref="D26" si="6">SUM(D6:D25)</f>
        <v>3</v>
      </c>
      <c r="E26" s="57">
        <f t="shared" ref="E26" si="7">SUM(E6:E25)</f>
        <v>5</v>
      </c>
      <c r="F26" s="57">
        <f t="shared" ref="F26" si="8">SUM(F6:F25)</f>
        <v>8.5</v>
      </c>
      <c r="G26" s="57">
        <f t="shared" ref="G26" si="9">SUM(G6:G25)</f>
        <v>10</v>
      </c>
      <c r="H26" s="57">
        <f t="shared" ref="H26" si="10">SUM(H6:H25)</f>
        <v>7</v>
      </c>
      <c r="I26" s="57">
        <f t="shared" ref="I26" si="11">SUM(I6:I25)</f>
        <v>7.5</v>
      </c>
      <c r="J26" s="57">
        <f t="shared" ref="J26" si="12">SUM(J6:J25)</f>
        <v>8</v>
      </c>
      <c r="K26" s="57">
        <f t="shared" ref="K26" si="13">SUM(K6:K25)</f>
        <v>0</v>
      </c>
      <c r="L26" s="57">
        <f t="shared" ref="L26" si="14">SUM(L6:L25)</f>
        <v>4</v>
      </c>
      <c r="M26" s="57">
        <f t="shared" ref="M26" si="15">SUM(M6:M25)</f>
        <v>9.5</v>
      </c>
      <c r="N26" s="57">
        <f t="shared" ref="N26" si="16">SUM(N6:N25)</f>
        <v>7.5</v>
      </c>
      <c r="O26" s="57">
        <f t="shared" ref="O26" si="17">SUM(O6:O25)</f>
        <v>4</v>
      </c>
      <c r="P26" s="57">
        <f t="shared" ref="P26" si="18">SUM(P6:P25)</f>
        <v>3.5</v>
      </c>
      <c r="Q26" s="57">
        <f t="shared" ref="Q26" si="19">SUM(Q6:Q25)</f>
        <v>5.5</v>
      </c>
      <c r="R26" s="57">
        <f t="shared" ref="R26" si="20">SUM(R6:R25)</f>
        <v>0</v>
      </c>
      <c r="S26" s="57">
        <f t="shared" ref="S26" si="21">SUM(S6:S25)</f>
        <v>2.5</v>
      </c>
      <c r="T26" s="57">
        <f t="shared" ref="T26" si="22">SUM(T6:T25)</f>
        <v>7.5</v>
      </c>
      <c r="U26" s="57">
        <f t="shared" ref="U26" si="23">SUM(U6:U25)</f>
        <v>10.5</v>
      </c>
      <c r="V26" s="57">
        <f t="shared" ref="V26" si="24">SUM(V6:V25)</f>
        <v>9</v>
      </c>
      <c r="W26" s="57">
        <f t="shared" ref="W26" si="25">SUM(W6:W25)</f>
        <v>7.5</v>
      </c>
      <c r="X26" s="57">
        <f t="shared" ref="X26" si="26">SUM(X6:X25)</f>
        <v>6.5</v>
      </c>
      <c r="Y26" s="57">
        <f t="shared" ref="Y26" si="27">SUM(Y6:Y25)</f>
        <v>0</v>
      </c>
      <c r="Z26" s="57">
        <f t="shared" ref="Z26" si="28">SUM(Z6:Z25)</f>
        <v>4</v>
      </c>
      <c r="AA26" s="57">
        <f t="shared" ref="AA26" si="29">SUM(AA6:AA25)</f>
        <v>8.5</v>
      </c>
      <c r="AB26" s="57">
        <f t="shared" ref="AB26" si="30">SUM(AB6:AB25)</f>
        <v>8.5</v>
      </c>
      <c r="AC26" s="57">
        <f t="shared" ref="AC26" si="31">SUM(AC6:AC25)</f>
        <v>6.5</v>
      </c>
      <c r="AD26" s="57">
        <f t="shared" ref="AD26" si="32">SUM(AD6:AD25)</f>
        <v>9.5</v>
      </c>
      <c r="AE26" s="57">
        <f t="shared" ref="AE26" si="33">SUM(AE6:AE25)</f>
        <v>9</v>
      </c>
      <c r="AF26" s="57">
        <f t="shared" ref="AF26" si="34">SUM(AF6:AF25)</f>
        <v>0</v>
      </c>
      <c r="AG26" s="57">
        <f t="shared" ref="AG26" si="35">SUM(AG6:AG25)</f>
        <v>0</v>
      </c>
      <c r="AH26" s="57">
        <f t="shared" ref="AH26" si="36">SUM(AH6:AH25)</f>
        <v>0</v>
      </c>
      <c r="AI26" s="117">
        <f t="shared" ref="AI26" si="37">SUM(AI6:AI25)</f>
        <v>172.5</v>
      </c>
      <c r="AJ26" s="26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3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</row>
    <row r="27" spans="1:190" s="23" customFormat="1" x14ac:dyDescent="0.25">
      <c r="A27" s="27" t="s">
        <v>17</v>
      </c>
      <c r="B27" s="28"/>
      <c r="C27" s="2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>
        <f>7.5</f>
        <v>7.5</v>
      </c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117">
        <f>SUM(D27:AH27)</f>
        <v>7.5</v>
      </c>
      <c r="AJ27" s="29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3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21"/>
      <c r="GB27" s="21"/>
      <c r="GC27" s="21"/>
      <c r="GD27" s="21"/>
      <c r="GE27" s="21"/>
      <c r="GF27" s="21"/>
      <c r="GG27" s="21"/>
      <c r="GH27" s="21"/>
    </row>
    <row r="28" spans="1:190" s="23" customFormat="1" x14ac:dyDescent="0.25">
      <c r="A28" s="27" t="s">
        <v>18</v>
      </c>
      <c r="B28" s="28"/>
      <c r="C28" s="28"/>
      <c r="D28" s="58"/>
      <c r="E28" s="58"/>
      <c r="F28" s="58"/>
      <c r="G28" s="58"/>
      <c r="H28" s="58">
        <v>2</v>
      </c>
      <c r="I28" s="58"/>
      <c r="J28" s="58"/>
      <c r="K28" s="58"/>
      <c r="L28" s="58"/>
      <c r="M28" s="58"/>
      <c r="N28" s="58">
        <v>1</v>
      </c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117">
        <f>SUM(D28:AH28)</f>
        <v>3</v>
      </c>
      <c r="AJ28" s="30" t="s">
        <v>58</v>
      </c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3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s="22" customFormat="1" x14ac:dyDescent="0.25">
      <c r="A29" s="27" t="s">
        <v>19</v>
      </c>
      <c r="B29" s="28"/>
      <c r="C29" s="2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117">
        <f>SUM(D29:AH29)</f>
        <v>0</v>
      </c>
      <c r="AJ29" s="29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3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</row>
    <row r="30" spans="1:190" x14ac:dyDescent="0.25">
      <c r="A30" s="27" t="s">
        <v>20</v>
      </c>
      <c r="B30" s="28"/>
      <c r="C30" s="2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117">
        <f>SUM(D30:AH30)</f>
        <v>0</v>
      </c>
      <c r="AJ30" s="30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3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</row>
    <row r="31" spans="1:190" x14ac:dyDescent="0.25">
      <c r="A31" s="24" t="s">
        <v>21</v>
      </c>
      <c r="B31" s="31"/>
      <c r="C31" s="31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117"/>
      <c r="AJ31" s="30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3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</row>
    <row r="32" spans="1:190" x14ac:dyDescent="0.25">
      <c r="A32" s="24" t="s">
        <v>22</v>
      </c>
      <c r="B32" s="31"/>
      <c r="C32" s="31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117">
        <f t="shared" ref="AI32:AI41" si="38">SUM(D32:AH32)</f>
        <v>0</v>
      </c>
      <c r="AJ32" s="29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3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</row>
    <row r="33" spans="1:69" x14ac:dyDescent="0.25">
      <c r="A33" s="24" t="s">
        <v>23</v>
      </c>
      <c r="B33" s="31"/>
      <c r="C33" s="31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117">
        <f t="shared" si="38"/>
        <v>0</v>
      </c>
      <c r="AJ33" s="32" t="s">
        <v>72</v>
      </c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3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</row>
    <row r="34" spans="1:69" x14ac:dyDescent="0.25">
      <c r="A34" s="67" t="s">
        <v>88</v>
      </c>
      <c r="B34" s="31"/>
      <c r="C34" s="31"/>
      <c r="D34" s="58"/>
      <c r="E34" s="58"/>
      <c r="F34" s="58"/>
      <c r="G34" s="58"/>
      <c r="H34" s="58">
        <v>1</v>
      </c>
      <c r="I34" s="58">
        <v>1</v>
      </c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>
        <v>1</v>
      </c>
      <c r="X34" s="58">
        <v>1</v>
      </c>
      <c r="Y34" s="58"/>
      <c r="Z34" s="58"/>
      <c r="AA34" s="58"/>
      <c r="AB34" s="58">
        <v>0.5</v>
      </c>
      <c r="AC34" s="58"/>
      <c r="AD34" s="58"/>
      <c r="AE34" s="58"/>
      <c r="AF34" s="58"/>
      <c r="AG34" s="58"/>
      <c r="AH34" s="58"/>
      <c r="AI34" s="117">
        <f t="shared" si="38"/>
        <v>4.5</v>
      </c>
      <c r="AJ34" s="29" t="s">
        <v>71</v>
      </c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3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</row>
    <row r="35" spans="1:69" x14ac:dyDescent="0.25">
      <c r="A35" s="67" t="s">
        <v>59</v>
      </c>
      <c r="B35" s="31"/>
      <c r="C35" s="31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117">
        <f t="shared" si="38"/>
        <v>0</v>
      </c>
      <c r="AJ35" s="29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3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</row>
    <row r="36" spans="1:69" x14ac:dyDescent="0.25">
      <c r="A36" s="67" t="s">
        <v>84</v>
      </c>
      <c r="B36" s="31"/>
      <c r="C36" s="31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117">
        <f t="shared" ref="AI36" si="39">SUM(D36:AH36)</f>
        <v>0</v>
      </c>
      <c r="AJ36" s="29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3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</row>
    <row r="37" spans="1:69" x14ac:dyDescent="0.25">
      <c r="A37" s="67" t="s">
        <v>63</v>
      </c>
      <c r="B37" s="31"/>
      <c r="C37" s="31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117">
        <f t="shared" ref="AI37:AI40" si="40">SUM(D37:AH37)</f>
        <v>0</v>
      </c>
      <c r="AJ37" s="29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3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</row>
    <row r="38" spans="1:69" x14ac:dyDescent="0.25">
      <c r="A38" s="67" t="s">
        <v>70</v>
      </c>
      <c r="B38" s="31"/>
      <c r="C38" s="31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117">
        <f t="shared" ref="AI38" si="41">SUM(D38:AH38)</f>
        <v>0</v>
      </c>
      <c r="AJ38" s="29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3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</row>
    <row r="39" spans="1:69" x14ac:dyDescent="0.25">
      <c r="A39" s="67" t="s">
        <v>60</v>
      </c>
      <c r="B39" s="31"/>
      <c r="C39" s="31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117">
        <f t="shared" si="40"/>
        <v>0</v>
      </c>
      <c r="AJ39" s="29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3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</row>
    <row r="40" spans="1:69" x14ac:dyDescent="0.25">
      <c r="A40" s="67" t="s">
        <v>74</v>
      </c>
      <c r="B40" s="31"/>
      <c r="C40" s="31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117">
        <f t="shared" si="40"/>
        <v>0</v>
      </c>
      <c r="AJ40" s="29" t="s">
        <v>75</v>
      </c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3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</row>
    <row r="41" spans="1:69" x14ac:dyDescent="0.25">
      <c r="A41" s="67" t="s">
        <v>74</v>
      </c>
      <c r="B41" s="31"/>
      <c r="C41" s="31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117">
        <f t="shared" si="38"/>
        <v>0</v>
      </c>
      <c r="AJ41" s="29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3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</row>
    <row r="42" spans="1:69" x14ac:dyDescent="0.25">
      <c r="A42" s="24" t="s">
        <v>24</v>
      </c>
      <c r="B42" s="31"/>
      <c r="C42" s="31"/>
      <c r="D42" s="57">
        <f t="shared" ref="D42:AE42" si="42">SUM(D26:D41)</f>
        <v>3</v>
      </c>
      <c r="E42" s="57">
        <f t="shared" si="42"/>
        <v>5</v>
      </c>
      <c r="F42" s="57">
        <f t="shared" si="42"/>
        <v>8.5</v>
      </c>
      <c r="G42" s="57">
        <f t="shared" si="42"/>
        <v>10</v>
      </c>
      <c r="H42" s="57">
        <f t="shared" si="42"/>
        <v>10</v>
      </c>
      <c r="I42" s="57">
        <f t="shared" si="42"/>
        <v>8.5</v>
      </c>
      <c r="J42" s="57">
        <f t="shared" si="42"/>
        <v>8</v>
      </c>
      <c r="K42" s="57">
        <f t="shared" si="42"/>
        <v>0</v>
      </c>
      <c r="L42" s="57">
        <f t="shared" si="42"/>
        <v>4</v>
      </c>
      <c r="M42" s="57">
        <f t="shared" si="42"/>
        <v>9.5</v>
      </c>
      <c r="N42" s="57">
        <f t="shared" si="42"/>
        <v>8.5</v>
      </c>
      <c r="O42" s="57">
        <f t="shared" si="42"/>
        <v>4</v>
      </c>
      <c r="P42" s="57">
        <f t="shared" si="42"/>
        <v>3.5</v>
      </c>
      <c r="Q42" s="57">
        <f t="shared" si="42"/>
        <v>5.5</v>
      </c>
      <c r="R42" s="57">
        <f t="shared" si="42"/>
        <v>0</v>
      </c>
      <c r="S42" s="57">
        <f t="shared" si="42"/>
        <v>2.5</v>
      </c>
      <c r="T42" s="57">
        <f t="shared" si="42"/>
        <v>15</v>
      </c>
      <c r="U42" s="57">
        <f t="shared" si="42"/>
        <v>10.5</v>
      </c>
      <c r="V42" s="57">
        <f t="shared" si="42"/>
        <v>9</v>
      </c>
      <c r="W42" s="57">
        <f t="shared" si="42"/>
        <v>8.5</v>
      </c>
      <c r="X42" s="57">
        <f t="shared" si="42"/>
        <v>7.5</v>
      </c>
      <c r="Y42" s="57">
        <f t="shared" si="42"/>
        <v>0</v>
      </c>
      <c r="Z42" s="57">
        <f t="shared" si="42"/>
        <v>4</v>
      </c>
      <c r="AA42" s="57">
        <f t="shared" si="42"/>
        <v>8.5</v>
      </c>
      <c r="AB42" s="57">
        <f t="shared" si="42"/>
        <v>9</v>
      </c>
      <c r="AC42" s="57">
        <f t="shared" si="42"/>
        <v>6.5</v>
      </c>
      <c r="AD42" s="57">
        <f t="shared" si="42"/>
        <v>9.5</v>
      </c>
      <c r="AE42" s="57">
        <f t="shared" si="42"/>
        <v>9</v>
      </c>
      <c r="AF42" s="57">
        <f t="shared" ref="AF42:AH42" si="43">SUM(AF26:AF41)</f>
        <v>0</v>
      </c>
      <c r="AG42" s="57">
        <f t="shared" si="43"/>
        <v>0</v>
      </c>
      <c r="AH42" s="57">
        <f t="shared" si="43"/>
        <v>0</v>
      </c>
      <c r="AI42" s="118">
        <f>SUM(AI26:AI41)</f>
        <v>187.5</v>
      </c>
      <c r="AJ42" s="33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3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</row>
    <row r="43" spans="1:69" x14ac:dyDescent="0.25">
      <c r="A43" s="46"/>
      <c r="B43" s="35"/>
      <c r="C43" s="35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110"/>
      <c r="AJ43" s="37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3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</row>
    <row r="44" spans="1:69" s="2" customFormat="1" ht="13.8" thickBot="1" x14ac:dyDescent="0.3">
      <c r="A44" s="34" t="s">
        <v>25</v>
      </c>
      <c r="B44" s="35"/>
      <c r="C44" s="36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38"/>
      <c r="AZ44" s="3"/>
    </row>
    <row r="45" spans="1:69" s="2" customFormat="1" ht="10.8" thickBot="1" x14ac:dyDescent="0.25">
      <c r="A45" s="39" t="s">
        <v>26</v>
      </c>
      <c r="B45" s="36" t="s">
        <v>27</v>
      </c>
      <c r="C45" s="36"/>
      <c r="D45" s="60"/>
      <c r="E45" s="60"/>
      <c r="F45" s="60" t="s">
        <v>28</v>
      </c>
      <c r="G45" s="60"/>
      <c r="H45" s="60" t="s">
        <v>29</v>
      </c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1"/>
      <c r="Y45" s="60"/>
      <c r="Z45" s="60"/>
      <c r="AA45" s="60"/>
      <c r="AB45" s="60"/>
      <c r="AC45" s="60"/>
      <c r="AD45" s="60"/>
      <c r="AE45" s="60"/>
      <c r="AF45" s="60" t="s">
        <v>30</v>
      </c>
      <c r="AG45" s="62">
        <f>20</f>
        <v>20</v>
      </c>
      <c r="AH45" s="60"/>
      <c r="AI45" s="111">
        <f>7.5*AG45</f>
        <v>150</v>
      </c>
      <c r="AJ45" s="38"/>
      <c r="AZ45" s="3"/>
    </row>
    <row r="46" spans="1:69" s="2" customFormat="1" ht="10.199999999999999" x14ac:dyDescent="0.2">
      <c r="A46" s="39" t="s">
        <v>31</v>
      </c>
      <c r="B46" s="36" t="s">
        <v>32</v>
      </c>
      <c r="C46" s="36"/>
      <c r="D46" s="60"/>
      <c r="E46" s="60"/>
      <c r="F46" s="60" t="s">
        <v>33</v>
      </c>
      <c r="G46" s="60"/>
      <c r="H46" s="60" t="s">
        <v>34</v>
      </c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1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38"/>
      <c r="AZ46" s="3"/>
    </row>
    <row r="47" spans="1:69" s="2" customFormat="1" ht="10.199999999999999" x14ac:dyDescent="0.2">
      <c r="A47" s="39" t="s">
        <v>35</v>
      </c>
      <c r="B47" s="36" t="s">
        <v>36</v>
      </c>
      <c r="C47" s="36"/>
      <c r="D47" s="60"/>
      <c r="E47" s="60"/>
      <c r="F47" s="60" t="s">
        <v>37</v>
      </c>
      <c r="G47" s="60"/>
      <c r="H47" s="60" t="s">
        <v>38</v>
      </c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1"/>
      <c r="Y47" s="60"/>
      <c r="Z47" s="60"/>
      <c r="AA47" s="60"/>
      <c r="AB47" s="60"/>
      <c r="AC47" s="60"/>
      <c r="AD47" s="60"/>
      <c r="AE47" s="60"/>
      <c r="AF47" s="60" t="s">
        <v>39</v>
      </c>
      <c r="AG47" s="60"/>
      <c r="AH47" s="60"/>
      <c r="AI47" s="60">
        <f>AI42-AI45</f>
        <v>37.5</v>
      </c>
      <c r="AJ47" s="40" t="s">
        <v>40</v>
      </c>
      <c r="AZ47" s="3"/>
    </row>
    <row r="48" spans="1:69" s="2" customFormat="1" ht="10.199999999999999" x14ac:dyDescent="0.2">
      <c r="A48" s="36" t="s">
        <v>41</v>
      </c>
      <c r="B48" s="36" t="s">
        <v>42</v>
      </c>
      <c r="C48" s="38"/>
      <c r="D48" s="63"/>
      <c r="E48" s="63"/>
      <c r="F48" s="63" t="s">
        <v>43</v>
      </c>
      <c r="G48" s="63"/>
      <c r="H48" s="63" t="s">
        <v>44</v>
      </c>
      <c r="I48" s="63"/>
      <c r="J48" s="63"/>
      <c r="K48" s="63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1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38"/>
    </row>
    <row r="49" spans="1:36" s="2" customFormat="1" ht="10.199999999999999" x14ac:dyDescent="0.2">
      <c r="A49" s="38" t="s">
        <v>45</v>
      </c>
      <c r="B49" s="38" t="s">
        <v>46</v>
      </c>
      <c r="C49" s="38"/>
      <c r="D49" s="63"/>
      <c r="E49" s="63"/>
      <c r="F49" s="63" t="s">
        <v>14</v>
      </c>
      <c r="G49" s="63"/>
      <c r="H49" s="63" t="s">
        <v>47</v>
      </c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1"/>
      <c r="Y49" s="63"/>
      <c r="Z49" s="63"/>
      <c r="AA49" s="63"/>
      <c r="AB49" s="63"/>
      <c r="AC49" s="63"/>
      <c r="AD49" s="63"/>
      <c r="AE49" s="63"/>
      <c r="AF49" s="63" t="s">
        <v>48</v>
      </c>
      <c r="AG49" s="63"/>
      <c r="AH49" s="63"/>
      <c r="AI49" s="112">
        <f>273.5</f>
        <v>273.5</v>
      </c>
      <c r="AJ49" s="38"/>
    </row>
    <row r="50" spans="1:36" s="2" customFormat="1" ht="10.199999999999999" x14ac:dyDescent="0.2">
      <c r="A50" s="38" t="s">
        <v>55</v>
      </c>
      <c r="B50" s="38" t="s">
        <v>56</v>
      </c>
      <c r="C50" s="40"/>
      <c r="D50" s="63"/>
      <c r="E50" s="63"/>
      <c r="F50" s="63"/>
      <c r="G50" s="63"/>
      <c r="H50" s="63" t="s">
        <v>49</v>
      </c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1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38"/>
    </row>
    <row r="51" spans="1:36" s="2" customFormat="1" ht="13.8" thickBot="1" x14ac:dyDescent="0.3">
      <c r="A51" s="41"/>
      <c r="B51" s="41"/>
      <c r="C51" s="41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1"/>
      <c r="Y51" s="63"/>
      <c r="Z51" s="63"/>
      <c r="AA51" s="63"/>
      <c r="AB51" s="63"/>
      <c r="AC51" s="63"/>
      <c r="AD51" s="63"/>
      <c r="AE51" s="63"/>
      <c r="AF51" s="63" t="s">
        <v>50</v>
      </c>
      <c r="AG51" s="63"/>
      <c r="AH51" s="63"/>
      <c r="AI51" s="113">
        <f>AI47+AI49</f>
        <v>311</v>
      </c>
      <c r="AJ51" s="38"/>
    </row>
    <row r="52" spans="1:36" s="2" customFormat="1" ht="13.8" thickTop="1" x14ac:dyDescent="0.25">
      <c r="A52" s="41"/>
      <c r="B52" s="41"/>
      <c r="C52" s="41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38"/>
    </row>
    <row r="53" spans="1:36" s="2" customFormat="1" x14ac:dyDescent="0.25">
      <c r="A53" s="41"/>
      <c r="B53" s="41"/>
      <c r="C53" s="41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38"/>
    </row>
    <row r="54" spans="1:36" s="2" customFormat="1" x14ac:dyDescent="0.25">
      <c r="A54" s="41"/>
      <c r="B54" s="41"/>
      <c r="C54" s="41"/>
      <c r="D54" s="64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38"/>
    </row>
    <row r="55" spans="1:36" s="2" customFormat="1" x14ac:dyDescent="0.25">
      <c r="A55" s="41"/>
      <c r="B55" s="41"/>
      <c r="C55" s="41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38"/>
    </row>
    <row r="56" spans="1:36" x14ac:dyDescent="0.25">
      <c r="C56" s="42"/>
      <c r="AI56" s="65"/>
    </row>
    <row r="57" spans="1:36" x14ac:dyDescent="0.25">
      <c r="C57" s="42"/>
      <c r="AI57" s="65"/>
    </row>
    <row r="58" spans="1:36" x14ac:dyDescent="0.25">
      <c r="C58" s="42"/>
      <c r="AI58" s="65"/>
    </row>
    <row r="59" spans="1:36" x14ac:dyDescent="0.25">
      <c r="C59" s="42"/>
      <c r="AI59" s="65"/>
    </row>
    <row r="60" spans="1:36" x14ac:dyDescent="0.25">
      <c r="C60" s="42"/>
      <c r="AI60" s="65"/>
    </row>
    <row r="61" spans="1:36" x14ac:dyDescent="0.25">
      <c r="C61" s="42"/>
      <c r="AI61" s="65"/>
    </row>
    <row r="62" spans="1:36" x14ac:dyDescent="0.25">
      <c r="C62" s="42"/>
      <c r="AI62" s="65"/>
    </row>
    <row r="63" spans="1:36" x14ac:dyDescent="0.25">
      <c r="C63" s="42"/>
      <c r="AI63" s="65"/>
    </row>
    <row r="64" spans="1:36" x14ac:dyDescent="0.25">
      <c r="C64" s="42"/>
      <c r="AI64" s="65"/>
    </row>
    <row r="65" spans="3:35" x14ac:dyDescent="0.25">
      <c r="C65" s="42"/>
      <c r="AI65" s="65"/>
    </row>
    <row r="66" spans="3:35" x14ac:dyDescent="0.25">
      <c r="C66" s="42"/>
      <c r="AI66" s="65"/>
    </row>
    <row r="67" spans="3:35" x14ac:dyDescent="0.25">
      <c r="C67" s="42"/>
      <c r="AI67" s="65"/>
    </row>
    <row r="68" spans="3:35" x14ac:dyDescent="0.25">
      <c r="C68" s="42"/>
      <c r="AI68" s="65"/>
    </row>
    <row r="69" spans="3:35" x14ac:dyDescent="0.25">
      <c r="C69" s="42"/>
      <c r="AI69" s="65"/>
    </row>
    <row r="70" spans="3:35" x14ac:dyDescent="0.25">
      <c r="C70" s="42"/>
      <c r="AI70" s="65"/>
    </row>
    <row r="71" spans="3:35" x14ac:dyDescent="0.25">
      <c r="C71" s="42"/>
      <c r="AI71" s="65"/>
    </row>
    <row r="72" spans="3:35" x14ac:dyDescent="0.25">
      <c r="C72" s="42"/>
      <c r="AI72" s="65"/>
    </row>
    <row r="73" spans="3:35" x14ac:dyDescent="0.25">
      <c r="C73" s="42"/>
      <c r="AI73" s="65"/>
    </row>
    <row r="74" spans="3:35" x14ac:dyDescent="0.25">
      <c r="C74" s="42"/>
      <c r="AI74" s="65"/>
    </row>
    <row r="75" spans="3:35" x14ac:dyDescent="0.25">
      <c r="C75" s="42"/>
      <c r="AI75" s="65"/>
    </row>
    <row r="76" spans="3:35" x14ac:dyDescent="0.25">
      <c r="C76" s="42"/>
      <c r="AI76" s="65"/>
    </row>
    <row r="77" spans="3:35" x14ac:dyDescent="0.25">
      <c r="C77" s="42"/>
      <c r="AI77" s="65"/>
    </row>
    <row r="78" spans="3:35" x14ac:dyDescent="0.25">
      <c r="C78" s="42"/>
      <c r="AI78" s="65"/>
    </row>
    <row r="79" spans="3:35" x14ac:dyDescent="0.25">
      <c r="C79" s="42"/>
      <c r="AI79" s="65"/>
    </row>
    <row r="80" spans="3:35" x14ac:dyDescent="0.25">
      <c r="C80" s="42"/>
      <c r="AI80" s="65"/>
    </row>
    <row r="81" spans="3:35" x14ac:dyDescent="0.25">
      <c r="C81" s="42"/>
      <c r="AI81" s="65"/>
    </row>
    <row r="82" spans="3:35" x14ac:dyDescent="0.25">
      <c r="C82" s="42"/>
      <c r="AI82" s="65"/>
    </row>
    <row r="83" spans="3:35" x14ac:dyDescent="0.25">
      <c r="C83" s="42"/>
      <c r="AI83" s="65"/>
    </row>
    <row r="84" spans="3:35" x14ac:dyDescent="0.25">
      <c r="C84" s="42"/>
      <c r="AI84" s="65"/>
    </row>
    <row r="85" spans="3:35" x14ac:dyDescent="0.25">
      <c r="C85" s="42"/>
      <c r="AI85" s="65"/>
    </row>
    <row r="86" spans="3:35" x14ac:dyDescent="0.25">
      <c r="C86" s="42"/>
      <c r="AI86" s="65"/>
    </row>
    <row r="87" spans="3:35" x14ac:dyDescent="0.25">
      <c r="C87" s="42"/>
      <c r="AI87" s="65"/>
    </row>
    <row r="88" spans="3:35" x14ac:dyDescent="0.25">
      <c r="C88" s="42"/>
      <c r="AI88" s="65"/>
    </row>
    <row r="89" spans="3:35" x14ac:dyDescent="0.25">
      <c r="C89" s="42"/>
      <c r="AI89" s="65"/>
    </row>
    <row r="90" spans="3:35" x14ac:dyDescent="0.25">
      <c r="C90" s="42"/>
      <c r="AI90" s="65"/>
    </row>
    <row r="91" spans="3:35" x14ac:dyDescent="0.25">
      <c r="C91" s="42"/>
      <c r="AI91" s="65"/>
    </row>
    <row r="92" spans="3:35" x14ac:dyDescent="0.25">
      <c r="C92" s="42"/>
      <c r="AI92" s="65"/>
    </row>
    <row r="93" spans="3:35" x14ac:dyDescent="0.25">
      <c r="C93" s="42"/>
      <c r="AI93" s="65"/>
    </row>
    <row r="94" spans="3:35" x14ac:dyDescent="0.25">
      <c r="C94" s="42"/>
      <c r="AI94" s="65"/>
    </row>
    <row r="95" spans="3:35" x14ac:dyDescent="0.25">
      <c r="C95" s="42"/>
      <c r="AI95" s="65"/>
    </row>
    <row r="96" spans="3:35" x14ac:dyDescent="0.25">
      <c r="C96" s="42"/>
      <c r="AI96" s="65"/>
    </row>
  </sheetData>
  <dataConsolidate/>
  <phoneticPr fontId="0" type="noConversion"/>
  <printOptions horizontalCentered="1" verticalCentered="1" gridLinesSet="0"/>
  <pageMargins left="0.7" right="0.7" top="0.75" bottom="0.75" header="0.3" footer="0.3"/>
  <pageSetup paperSize="5" scale="8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Andrea Bolin</cp:lastModifiedBy>
  <cp:lastPrinted>2020-03-05T08:02:50Z</cp:lastPrinted>
  <dcterms:created xsi:type="dcterms:W3CDTF">2018-03-15T23:58:38Z</dcterms:created>
  <dcterms:modified xsi:type="dcterms:W3CDTF">2020-03-05T08:03:12Z</dcterms:modified>
</cp:coreProperties>
</file>