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0\"/>
    </mc:Choice>
  </mc:AlternateContent>
  <xr:revisionPtr revIDLastSave="0" documentId="13_ncr:1_{DF121158-792F-427E-9FF9-A73D8463F585}" xr6:coauthVersionLast="45" xr6:coauthVersionMax="45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22" i="1" l="1"/>
  <c r="AE20" i="1"/>
  <c r="AE16" i="1"/>
  <c r="AE26" i="1"/>
  <c r="AD26" i="1"/>
  <c r="AD22" i="1"/>
  <c r="AD13" i="1"/>
  <c r="AD10" i="1"/>
  <c r="AB13" i="1"/>
  <c r="AB21" i="1"/>
  <c r="AB22" i="1"/>
  <c r="AB26" i="1"/>
  <c r="AA26" i="1"/>
  <c r="AA13" i="1"/>
  <c r="AA20" i="1"/>
  <c r="AA22" i="1"/>
  <c r="Z22" i="1"/>
  <c r="X13" i="1"/>
  <c r="X22" i="1"/>
  <c r="X20" i="1"/>
  <c r="AI23" i="1"/>
  <c r="W20" i="1"/>
  <c r="W26" i="1"/>
  <c r="V26" i="1"/>
  <c r="V16" i="1"/>
  <c r="V21" i="1"/>
  <c r="V20" i="1"/>
  <c r="V13" i="1"/>
  <c r="Q20" i="1"/>
  <c r="P20" i="1"/>
  <c r="O20" i="1"/>
  <c r="N20" i="1"/>
  <c r="M20" i="1"/>
  <c r="J20" i="1"/>
  <c r="I20" i="1"/>
  <c r="H20" i="1"/>
  <c r="G20" i="1"/>
  <c r="F20" i="1"/>
  <c r="Q31" i="1"/>
  <c r="P31" i="1"/>
  <c r="O31" i="1"/>
  <c r="N31" i="1"/>
  <c r="M31" i="1"/>
  <c r="J31" i="1"/>
  <c r="I31" i="1"/>
  <c r="H31" i="1"/>
  <c r="G31" i="1"/>
  <c r="F31" i="1"/>
  <c r="U31" i="1"/>
  <c r="AC21" i="1"/>
  <c r="AI22" i="1" l="1"/>
  <c r="AI40" i="1"/>
  <c r="AG36" i="1"/>
  <c r="T25" i="1"/>
  <c r="AH24" i="1"/>
  <c r="AH34" i="1" s="1"/>
  <c r="AG24" i="1"/>
  <c r="AG34" i="1" s="1"/>
  <c r="AF24" i="1"/>
  <c r="AF34" i="1" s="1"/>
  <c r="AE24" i="1"/>
  <c r="AE34" i="1" s="1"/>
  <c r="AD24" i="1"/>
  <c r="AD34" i="1" s="1"/>
  <c r="AC24" i="1"/>
  <c r="AC34" i="1" s="1"/>
  <c r="AB24" i="1"/>
  <c r="AB34" i="1" s="1"/>
  <c r="AA24" i="1"/>
  <c r="AA34" i="1" s="1"/>
  <c r="Z24" i="1"/>
  <c r="Z34" i="1" s="1"/>
  <c r="Y24" i="1"/>
  <c r="Y34" i="1" s="1"/>
  <c r="X24" i="1"/>
  <c r="X34" i="1" s="1"/>
  <c r="W24" i="1"/>
  <c r="W34" i="1" s="1"/>
  <c r="V24" i="1"/>
  <c r="V34" i="1" s="1"/>
  <c r="U24" i="1"/>
  <c r="U34" i="1" s="1"/>
  <c r="T24" i="1"/>
  <c r="S24" i="1"/>
  <c r="S34" i="1" s="1"/>
  <c r="R24" i="1"/>
  <c r="R34" i="1" s="1"/>
  <c r="Q24" i="1"/>
  <c r="Q34" i="1" s="1"/>
  <c r="P24" i="1"/>
  <c r="P34" i="1" s="1"/>
  <c r="O24" i="1"/>
  <c r="O34" i="1" s="1"/>
  <c r="N24" i="1"/>
  <c r="N34" i="1" s="1"/>
  <c r="L24" i="1"/>
  <c r="L34" i="1" s="1"/>
  <c r="K24" i="1"/>
  <c r="K34" i="1" s="1"/>
  <c r="J24" i="1"/>
  <c r="J34" i="1" s="1"/>
  <c r="D24" i="1"/>
  <c r="D34" i="1" s="1"/>
  <c r="H24" i="1"/>
  <c r="H34" i="1" s="1"/>
  <c r="G24" i="1"/>
  <c r="G34" i="1" s="1"/>
  <c r="E24" i="1"/>
  <c r="E34" i="1" s="1"/>
  <c r="M24" i="1"/>
  <c r="M34" i="1" s="1"/>
  <c r="I24" i="1"/>
  <c r="I34" i="1" s="1"/>
  <c r="F24" i="1"/>
  <c r="F34" i="1" s="1"/>
  <c r="T34" i="1" l="1"/>
  <c r="AI20" i="1"/>
  <c r="AI21" i="1"/>
  <c r="AI19" i="1" l="1"/>
  <c r="AI32" i="1" l="1"/>
  <c r="AI28" i="1"/>
  <c r="AI18" i="1" l="1"/>
  <c r="AI16" i="1" l="1"/>
  <c r="AI24" i="1" l="1"/>
  <c r="AI17" i="1" l="1"/>
  <c r="AI9" i="1" l="1"/>
  <c r="AI8" i="1"/>
  <c r="AI14" i="1" l="1"/>
  <c r="AI15" i="1"/>
  <c r="AI13" i="1" l="1"/>
  <c r="AI31" i="1"/>
  <c r="AI26" i="1"/>
  <c r="AI36" i="1"/>
  <c r="AI27" i="1"/>
  <c r="AI33" i="1"/>
  <c r="AI10" i="1"/>
  <c r="AI11" i="1"/>
  <c r="AI12" i="1"/>
  <c r="AI30" i="1"/>
  <c r="AI25" i="1" l="1"/>
  <c r="AI34" i="1" l="1"/>
  <c r="AI38" i="1" s="1"/>
  <c r="AI42" i="1" s="1"/>
</calcChain>
</file>

<file path=xl/sharedStrings.xml><?xml version="1.0" encoding="utf-8"?>
<sst xmlns="http://schemas.openxmlformats.org/spreadsheetml/2006/main" count="268" uniqueCount="84">
  <si>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</si>
  <si>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</si>
  <si>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</si>
  <si>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</si>
  <si>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</si>
  <si>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</si>
  <si>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</si>
  <si>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</si>
  <si>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</si>
  <si>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</si>
  <si>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</si>
  <si>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</si>
  <si>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</si>
  <si>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</si>
  <si>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</si>
  <si>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</si>
  <si>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</si>
  <si>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</si>
  <si>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</si>
  <si>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</si>
  <si>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</si>
  <si>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</si>
  <si>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</si>
  <si>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</si>
  <si>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</si>
  <si>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</si>
  <si>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</si>
  <si>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</si>
  <si>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</si>
  <si>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</si>
  <si>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</si>
  <si>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</si>
  <si>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</si>
  <si>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</si>
  <si>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</si>
  <si>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</si>
  <si>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</si>
  <si>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</si>
  <si>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</si>
  <si>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</si>
  <si>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</si>
  <si>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</si>
  <si>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</si>
  <si>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</si>
  <si>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</si>
  <si>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</si>
  <si>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invalid</t>
  </si>
  <si>
    <t>Bob Worden</t>
  </si>
  <si>
    <t>Flextime (Timeoff) this month</t>
  </si>
  <si>
    <t>Flextime (Timeoff) beginning of month</t>
  </si>
  <si>
    <t>Flextime (Timeoff) end of month</t>
  </si>
  <si>
    <t>PROFESSIONAL DEV - UNPAID</t>
  </si>
  <si>
    <t>1704</t>
  </si>
  <si>
    <t>1705</t>
  </si>
  <si>
    <t>North Shore Innovation District</t>
  </si>
  <si>
    <t>Mosaic - Forsyth</t>
  </si>
  <si>
    <t>1714</t>
  </si>
  <si>
    <t>Mosaic - SFU - Lot 19</t>
  </si>
  <si>
    <t>1803</t>
  </si>
  <si>
    <t>Qualex - Grange St, Burnaby</t>
  </si>
  <si>
    <t>1701</t>
  </si>
  <si>
    <t>1702</t>
  </si>
  <si>
    <t>Mosaic - Emery - Parcel 1</t>
  </si>
  <si>
    <t>Mosaic - Emery - Parcel 2,3</t>
  </si>
  <si>
    <t>1805</t>
  </si>
  <si>
    <t>PFS - Delta Townline Plan</t>
  </si>
  <si>
    <t>AIBC - IC</t>
  </si>
  <si>
    <t>1901</t>
  </si>
  <si>
    <t>Darwin - Maplewood Gardens</t>
  </si>
  <si>
    <t>1906</t>
  </si>
  <si>
    <t>Darwin - Riverside</t>
  </si>
  <si>
    <t>1904</t>
  </si>
  <si>
    <t>Qualex - Regan Ave</t>
  </si>
  <si>
    <t>1910</t>
  </si>
  <si>
    <t>1911</t>
  </si>
  <si>
    <t>UBC - 3D Stadium Model</t>
  </si>
  <si>
    <t>Qualex - Cleveland Ave, Squamish</t>
  </si>
  <si>
    <t>2001</t>
  </si>
  <si>
    <t>February 2020</t>
  </si>
  <si>
    <t>2002</t>
  </si>
  <si>
    <t>CLC Jericho Lands</t>
  </si>
  <si>
    <t>IPL - Rental Prototypes</t>
  </si>
  <si>
    <t>2005</t>
  </si>
  <si>
    <t>Mosaic - Bainbridge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</si>
</sst>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6" xfId="0" applyFont="1" applyFill="1" applyBorder="1" applyProtection="1">
      <protection locked="0"/>
    </xf>
    <xf numFmtId="0" fontId="5" fillId="4" borderId="16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8" xfId="0" applyFont="1" applyFill="1" applyBorder="1" applyProtection="1">
      <protection locked="0"/>
    </xf>
    <xf numFmtId="49" fontId="2" fillId="4" borderId="19" xfId="0" applyNumberFormat="1" applyFont="1" applyFill="1" applyBorder="1" applyAlignment="1" applyProtection="1">
      <alignment horizontal="left"/>
      <protection locked="0"/>
    </xf>
    <xf numFmtId="49" fontId="2" fillId="3" borderId="19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1" xfId="0" applyNumberFormat="1" applyFont="1" applyFill="1" applyBorder="1"/>
    <xf numFmtId="164" fontId="2" fillId="4" borderId="22" xfId="0" applyNumberFormat="1" applyFont="1" applyFill="1" applyBorder="1" applyProtection="1">
      <protection locked="0"/>
    </xf>
    <xf numFmtId="164" fontId="5" fillId="4" borderId="21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3" xfId="0" applyNumberFormat="1" applyFont="1" applyFill="1" applyBorder="1"/>
    <xf numFmtId="1" fontId="2" fillId="4" borderId="24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5" xfId="0" applyFont="1" applyFill="1" applyBorder="1"/>
    <xf numFmtId="0" fontId="2" fillId="5" borderId="0" xfId="0" applyFont="1" applyFill="1" applyAlignment="1">
      <alignment horizontal="left"/>
    </xf>
    <xf numFmtId="0" fontId="5" fillId="4" borderId="26" xfId="0" applyFont="1" applyFill="1" applyBorder="1" applyProtection="1">
      <protection locked="0"/>
    </xf>
    <xf numFmtId="0" fontId="2" fillId="4" borderId="27" xfId="0" applyFont="1" applyFill="1" applyBorder="1" applyProtection="1">
      <protection locked="0"/>
    </xf>
    <xf numFmtId="49" fontId="2" fillId="4" borderId="28" xfId="0" applyNumberFormat="1" applyFont="1" applyFill="1" applyBorder="1" applyAlignment="1" applyProtection="1">
      <alignment horizontal="left"/>
      <protection locked="0"/>
    </xf>
    <xf numFmtId="0" fontId="5" fillId="4" borderId="29" xfId="0" applyFont="1" applyFill="1" applyBorder="1" applyProtection="1">
      <protection locked="0"/>
    </xf>
    <xf numFmtId="164" fontId="5" fillId="4" borderId="30" xfId="0" applyNumberFormat="1" applyFont="1" applyFill="1" applyBorder="1" applyProtection="1">
      <protection locked="0"/>
    </xf>
    <xf numFmtId="164" fontId="2" fillId="4" borderId="31" xfId="0" applyNumberFormat="1" applyFont="1" applyFill="1" applyBorder="1" applyProtection="1">
      <protection locked="0"/>
    </xf>
    <xf numFmtId="49" fontId="2" fillId="4" borderId="32" xfId="0" applyNumberFormat="1" applyFont="1" applyFill="1" applyBorder="1" applyAlignment="1" applyProtection="1">
      <alignment horizontal="left"/>
      <protection locked="0"/>
    </xf>
    <xf numFmtId="0" fontId="2" fillId="4" borderId="33" xfId="0" applyFont="1" applyFill="1" applyBorder="1" applyProtection="1">
      <protection locked="0"/>
    </xf>
    <xf numFmtId="0" fontId="5" fillId="3" borderId="34" xfId="0" applyFont="1" applyFill="1" applyBorder="1" applyProtection="1">
      <protection locked="0"/>
    </xf>
    <xf numFmtId="0" fontId="2" fillId="3" borderId="33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34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9"/>
  <sheetViews>
    <sheetView tabSelected="1" zoomScaleNormal="100" zoomScaleSheetLayoutView="100" workbookViewId="0"/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6.265625" style="20" bestFit="1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48"/>
      <c r="BA1" s="48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48"/>
      <c r="BA2" s="48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3" t="s">
        <v>47</v>
      </c>
      <c r="R3" s="43"/>
      <c r="S3" s="43"/>
      <c r="T3" s="43"/>
      <c r="U3" s="44"/>
      <c r="V3" s="44"/>
      <c r="W3" s="44"/>
      <c r="X3" s="44"/>
      <c r="Y3" s="44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6" t="s">
        <v>78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48"/>
      <c r="BA3" s="48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8"/>
      <c r="BA4" s="48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4" customFormat="1" ht="13.9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48"/>
      <c r="BA5" s="48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35">
      <c r="A6" s="6" t="s">
        <v>3</v>
      </c>
      <c r="B6" s="7" t="s">
        <v>0</v>
      </c>
      <c r="C6" s="6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/>
      <c r="AH6" s="9"/>
      <c r="AI6" s="10" t="s">
        <v>4</v>
      </c>
      <c r="AJ6" s="26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48"/>
      <c r="BA6" s="48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68"/>
      <c r="B7" s="67"/>
      <c r="C7" s="69" t="s">
        <v>40</v>
      </c>
      <c r="D7" s="70" t="s">
        <v>18</v>
      </c>
      <c r="E7" s="70" t="s">
        <v>18</v>
      </c>
      <c r="F7" s="70" t="s">
        <v>19</v>
      </c>
      <c r="G7" s="70" t="s">
        <v>15</v>
      </c>
      <c r="H7" s="70" t="s">
        <v>16</v>
      </c>
      <c r="I7" s="70" t="s">
        <v>15</v>
      </c>
      <c r="J7" s="70" t="s">
        <v>17</v>
      </c>
      <c r="K7" s="70" t="s">
        <v>18</v>
      </c>
      <c r="L7" s="70" t="s">
        <v>18</v>
      </c>
      <c r="M7" s="70" t="s">
        <v>19</v>
      </c>
      <c r="N7" s="70" t="s">
        <v>15</v>
      </c>
      <c r="O7" s="70" t="s">
        <v>16</v>
      </c>
      <c r="P7" s="70" t="s">
        <v>15</v>
      </c>
      <c r="Q7" s="70" t="s">
        <v>17</v>
      </c>
      <c r="R7" s="70" t="s">
        <v>18</v>
      </c>
      <c r="S7" s="70" t="s">
        <v>18</v>
      </c>
      <c r="T7" s="70" t="s">
        <v>19</v>
      </c>
      <c r="U7" s="70" t="s">
        <v>15</v>
      </c>
      <c r="V7" s="70" t="s">
        <v>16</v>
      </c>
      <c r="W7" s="70" t="s">
        <v>15</v>
      </c>
      <c r="X7" s="70" t="s">
        <v>17</v>
      </c>
      <c r="Y7" s="70" t="s">
        <v>18</v>
      </c>
      <c r="Z7" s="70" t="s">
        <v>18</v>
      </c>
      <c r="AA7" s="70" t="s">
        <v>19</v>
      </c>
      <c r="AB7" s="70" t="s">
        <v>15</v>
      </c>
      <c r="AC7" s="70" t="s">
        <v>16</v>
      </c>
      <c r="AD7" s="70" t="s">
        <v>15</v>
      </c>
      <c r="AE7" s="70" t="s">
        <v>17</v>
      </c>
      <c r="AF7" s="70" t="s">
        <v>18</v>
      </c>
      <c r="AG7" s="70"/>
      <c r="AH7" s="70"/>
      <c r="AI7" s="71"/>
      <c r="AJ7" s="72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48"/>
      <c r="BA7" s="48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">
      <c r="A8" s="46" t="s">
        <v>60</v>
      </c>
      <c r="B8" s="73" t="s">
        <v>62</v>
      </c>
      <c r="C8" s="40"/>
      <c r="D8" s="50" t="s">
        <v>20</v>
      </c>
      <c r="E8" s="50" t="s">
        <v>20</v>
      </c>
      <c r="F8" s="50"/>
      <c r="G8" s="50"/>
      <c r="H8" s="50"/>
      <c r="I8" s="50"/>
      <c r="J8" s="50"/>
      <c r="K8" s="50" t="s">
        <v>20</v>
      </c>
      <c r="L8" s="50" t="s">
        <v>20</v>
      </c>
      <c r="M8" s="50"/>
      <c r="N8" s="50"/>
      <c r="O8" s="50"/>
      <c r="P8" s="50"/>
      <c r="Q8" s="50"/>
      <c r="R8" s="50" t="s">
        <v>20</v>
      </c>
      <c r="S8" s="50" t="s">
        <v>20</v>
      </c>
      <c r="T8" s="50"/>
      <c r="U8" s="50"/>
      <c r="V8" s="50"/>
      <c r="W8" s="50"/>
      <c r="X8" s="50"/>
      <c r="Y8" s="50" t="s">
        <v>20</v>
      </c>
      <c r="Z8" s="50" t="s">
        <v>20</v>
      </c>
      <c r="AA8" s="50"/>
      <c r="AB8" s="50"/>
      <c r="AC8" s="50"/>
      <c r="AD8" s="50"/>
      <c r="AE8" s="50"/>
      <c r="AF8" s="50" t="s">
        <v>20</v>
      </c>
      <c r="AG8" s="50" t="s">
        <v>20</v>
      </c>
      <c r="AH8" s="50"/>
      <c r="AI8" s="51">
        <f t="shared" ref="AI8:AI9" si="0">SUM(D8:AH8)</f>
        <v>0</v>
      </c>
      <c r="AJ8" s="41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48"/>
      <c r="BA8" s="48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</row>
    <row r="9" spans="1:190" s="24" customFormat="1" ht="12" customHeight="1" x14ac:dyDescent="0.3">
      <c r="A9" s="47" t="s">
        <v>61</v>
      </c>
      <c r="B9" s="75" t="s">
        <v>63</v>
      </c>
      <c r="C9" s="74"/>
      <c r="D9" s="50" t="s">
        <v>20</v>
      </c>
      <c r="E9" s="50" t="s">
        <v>20</v>
      </c>
      <c r="F9" s="52"/>
      <c r="G9" s="52"/>
      <c r="H9" s="52"/>
      <c r="I9" s="52"/>
      <c r="J9" s="52"/>
      <c r="K9" s="50" t="s">
        <v>20</v>
      </c>
      <c r="L9" s="50" t="s">
        <v>20</v>
      </c>
      <c r="M9" s="52"/>
      <c r="N9" s="52"/>
      <c r="O9" s="52"/>
      <c r="P9" s="52"/>
      <c r="Q9" s="52"/>
      <c r="R9" s="50" t="s">
        <v>20</v>
      </c>
      <c r="S9" s="50" t="s">
        <v>20</v>
      </c>
      <c r="T9" s="52"/>
      <c r="U9" s="52"/>
      <c r="V9" s="52"/>
      <c r="W9" s="52"/>
      <c r="X9" s="52"/>
      <c r="Y9" s="50" t="s">
        <v>20</v>
      </c>
      <c r="Z9" s="50" t="s">
        <v>20</v>
      </c>
      <c r="AA9" s="52"/>
      <c r="AB9" s="52"/>
      <c r="AC9" s="52"/>
      <c r="AD9" s="52"/>
      <c r="AE9" s="52"/>
      <c r="AF9" s="50" t="s">
        <v>20</v>
      </c>
      <c r="AG9" s="50" t="s">
        <v>20</v>
      </c>
      <c r="AH9" s="52"/>
      <c r="AI9" s="51">
        <f t="shared" si="0"/>
        <v>0</v>
      </c>
      <c r="AJ9" s="39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48"/>
      <c r="BA9" s="48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</row>
    <row r="10" spans="1:190" s="24" customFormat="1" ht="12" customHeight="1" x14ac:dyDescent="0.3">
      <c r="A10" s="46" t="s">
        <v>52</v>
      </c>
      <c r="B10" s="73" t="s">
        <v>54</v>
      </c>
      <c r="C10" s="40"/>
      <c r="D10" s="50" t="s">
        <v>20</v>
      </c>
      <c r="E10" s="50" t="s">
        <v>20</v>
      </c>
      <c r="F10" s="50"/>
      <c r="G10" s="50"/>
      <c r="H10" s="50"/>
      <c r="I10" s="50"/>
      <c r="J10" s="50"/>
      <c r="K10" s="50" t="s">
        <v>20</v>
      </c>
      <c r="L10" s="50" t="s">
        <v>20</v>
      </c>
      <c r="M10" s="50"/>
      <c r="N10" s="50"/>
      <c r="O10" s="50"/>
      <c r="P10" s="50"/>
      <c r="Q10" s="50"/>
      <c r="R10" s="50" t="s">
        <v>20</v>
      </c>
      <c r="S10" s="50" t="s">
        <v>20</v>
      </c>
      <c r="T10" s="50"/>
      <c r="U10" s="50"/>
      <c r="V10" s="50"/>
      <c r="W10" s="50"/>
      <c r="X10" s="50"/>
      <c r="Y10" s="50" t="s">
        <v>20</v>
      </c>
      <c r="Z10" s="50" t="s">
        <v>20</v>
      </c>
      <c r="AA10" s="50"/>
      <c r="AB10" s="50"/>
      <c r="AC10" s="50"/>
      <c r="AD10" s="50">
        <f>4</f>
        <v>4</v>
      </c>
      <c r="AE10" s="50"/>
      <c r="AF10" s="50" t="s">
        <v>20</v>
      </c>
      <c r="AG10" s="50" t="s">
        <v>20</v>
      </c>
      <c r="AH10" s="50"/>
      <c r="AI10" s="51">
        <f>SUM(D10:AH10)</f>
        <v>4</v>
      </c>
      <c r="AJ10" s="41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48"/>
      <c r="BA10" s="48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</row>
    <row r="11" spans="1:190" s="24" customFormat="1" ht="12" customHeight="1" x14ac:dyDescent="0.3">
      <c r="A11" s="47" t="s">
        <v>53</v>
      </c>
      <c r="B11" s="75" t="s">
        <v>55</v>
      </c>
      <c r="C11" s="74"/>
      <c r="D11" s="50" t="s">
        <v>20</v>
      </c>
      <c r="E11" s="50" t="s">
        <v>20</v>
      </c>
      <c r="F11" s="52"/>
      <c r="G11" s="52"/>
      <c r="H11" s="52"/>
      <c r="I11" s="52"/>
      <c r="J11" s="52"/>
      <c r="K11" s="50" t="s">
        <v>20</v>
      </c>
      <c r="L11" s="50" t="s">
        <v>20</v>
      </c>
      <c r="M11" s="52"/>
      <c r="N11" s="52"/>
      <c r="O11" s="52"/>
      <c r="P11" s="52"/>
      <c r="Q11" s="52"/>
      <c r="R11" s="50" t="s">
        <v>20</v>
      </c>
      <c r="S11" s="50" t="s">
        <v>20</v>
      </c>
      <c r="T11" s="52"/>
      <c r="U11" s="52"/>
      <c r="V11" s="52"/>
      <c r="W11" s="52"/>
      <c r="X11" s="52"/>
      <c r="Y11" s="50" t="s">
        <v>20</v>
      </c>
      <c r="Z11" s="50" t="s">
        <v>20</v>
      </c>
      <c r="AA11" s="52"/>
      <c r="AB11" s="52"/>
      <c r="AC11" s="52"/>
      <c r="AD11" s="52"/>
      <c r="AE11" s="52"/>
      <c r="AF11" s="50" t="s">
        <v>20</v>
      </c>
      <c r="AG11" s="50" t="s">
        <v>20</v>
      </c>
      <c r="AH11" s="52"/>
      <c r="AI11" s="51">
        <f t="shared" ref="AI11" si="1">SUM(D11:AH11)</f>
        <v>0</v>
      </c>
      <c r="AJ11" s="39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48"/>
      <c r="BA11" s="48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3">
      <c r="A12" s="46" t="s">
        <v>56</v>
      </c>
      <c r="B12" s="73" t="s">
        <v>57</v>
      </c>
      <c r="C12" s="40"/>
      <c r="D12" s="50" t="s">
        <v>20</v>
      </c>
      <c r="E12" s="50" t="s">
        <v>20</v>
      </c>
      <c r="F12" s="50"/>
      <c r="G12" s="50"/>
      <c r="H12" s="50"/>
      <c r="I12" s="50"/>
      <c r="J12" s="50"/>
      <c r="K12" s="50" t="s">
        <v>20</v>
      </c>
      <c r="L12" s="50" t="s">
        <v>20</v>
      </c>
      <c r="M12" s="50"/>
      <c r="N12" s="50"/>
      <c r="O12" s="50"/>
      <c r="P12" s="50"/>
      <c r="Q12" s="50"/>
      <c r="R12" s="50" t="s">
        <v>20</v>
      </c>
      <c r="S12" s="50" t="s">
        <v>20</v>
      </c>
      <c r="T12" s="50"/>
      <c r="U12" s="50"/>
      <c r="V12" s="50"/>
      <c r="W12" s="50"/>
      <c r="X12" s="50"/>
      <c r="Y12" s="50" t="s">
        <v>20</v>
      </c>
      <c r="Z12" s="50" t="s">
        <v>20</v>
      </c>
      <c r="AA12" s="50"/>
      <c r="AB12" s="50"/>
      <c r="AC12" s="50"/>
      <c r="AD12" s="50"/>
      <c r="AE12" s="50"/>
      <c r="AF12" s="50" t="s">
        <v>20</v>
      </c>
      <c r="AG12" s="50" t="s">
        <v>20</v>
      </c>
      <c r="AH12" s="50"/>
      <c r="AI12" s="51">
        <f t="shared" ref="AI12:AI18" si="2">SUM(D12:AH12)</f>
        <v>0</v>
      </c>
      <c r="AJ12" s="41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48"/>
      <c r="BA12" s="48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</row>
    <row r="13" spans="1:190" s="24" customFormat="1" ht="12" customHeight="1" x14ac:dyDescent="0.3">
      <c r="A13" s="47" t="s">
        <v>58</v>
      </c>
      <c r="B13" s="75" t="s">
        <v>59</v>
      </c>
      <c r="C13" s="74"/>
      <c r="D13" s="50" t="s">
        <v>20</v>
      </c>
      <c r="E13" s="50" t="s">
        <v>20</v>
      </c>
      <c r="F13" s="52"/>
      <c r="G13" s="52"/>
      <c r="H13" s="52"/>
      <c r="I13" s="52"/>
      <c r="J13" s="52"/>
      <c r="K13" s="50" t="s">
        <v>20</v>
      </c>
      <c r="L13" s="50" t="s">
        <v>20</v>
      </c>
      <c r="M13" s="52"/>
      <c r="N13" s="52"/>
      <c r="O13" s="52"/>
      <c r="P13" s="52"/>
      <c r="Q13" s="52"/>
      <c r="R13" s="50" t="s">
        <v>20</v>
      </c>
      <c r="S13" s="50" t="s">
        <v>20</v>
      </c>
      <c r="T13" s="52"/>
      <c r="U13" s="52"/>
      <c r="V13" s="52">
        <f>2</f>
        <v>2</v>
      </c>
      <c r="W13" s="52"/>
      <c r="X13" s="52">
        <f>2</f>
        <v>2</v>
      </c>
      <c r="Y13" s="50" t="s">
        <v>20</v>
      </c>
      <c r="Z13" s="50" t="s">
        <v>20</v>
      </c>
      <c r="AA13" s="52">
        <f>2</f>
        <v>2</v>
      </c>
      <c r="AB13" s="52">
        <f>2</f>
        <v>2</v>
      </c>
      <c r="AC13" s="52"/>
      <c r="AD13" s="52">
        <f>1</f>
        <v>1</v>
      </c>
      <c r="AE13" s="52"/>
      <c r="AF13" s="50" t="s">
        <v>20</v>
      </c>
      <c r="AG13" s="50" t="s">
        <v>20</v>
      </c>
      <c r="AH13" s="52"/>
      <c r="AI13" s="51">
        <f t="shared" si="2"/>
        <v>9</v>
      </c>
      <c r="AJ13" s="39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48"/>
      <c r="BA13" s="48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3">
      <c r="A14" s="46" t="s">
        <v>64</v>
      </c>
      <c r="B14" s="73" t="s">
        <v>65</v>
      </c>
      <c r="C14" s="40"/>
      <c r="D14" s="50" t="s">
        <v>20</v>
      </c>
      <c r="E14" s="50" t="s">
        <v>20</v>
      </c>
      <c r="F14" s="50"/>
      <c r="G14" s="50"/>
      <c r="H14" s="50"/>
      <c r="I14" s="50"/>
      <c r="J14" s="50"/>
      <c r="K14" s="50" t="s">
        <v>20</v>
      </c>
      <c r="L14" s="50" t="s">
        <v>20</v>
      </c>
      <c r="M14" s="50"/>
      <c r="N14" s="50"/>
      <c r="O14" s="50"/>
      <c r="P14" s="50"/>
      <c r="Q14" s="50"/>
      <c r="R14" s="50" t="s">
        <v>20</v>
      </c>
      <c r="S14" s="50" t="s">
        <v>20</v>
      </c>
      <c r="T14" s="50"/>
      <c r="U14" s="50"/>
      <c r="V14" s="50"/>
      <c r="W14" s="50"/>
      <c r="X14" s="50"/>
      <c r="Y14" s="50" t="s">
        <v>20</v>
      </c>
      <c r="Z14" s="50" t="s">
        <v>20</v>
      </c>
      <c r="AA14" s="50"/>
      <c r="AB14" s="50"/>
      <c r="AC14" s="50"/>
      <c r="AD14" s="50"/>
      <c r="AE14" s="50"/>
      <c r="AF14" s="50" t="s">
        <v>20</v>
      </c>
      <c r="AG14" s="50" t="s">
        <v>20</v>
      </c>
      <c r="AH14" s="50"/>
      <c r="AI14" s="51">
        <f t="shared" si="2"/>
        <v>0</v>
      </c>
      <c r="AJ14" s="41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48"/>
      <c r="BA14" s="48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4" customFormat="1" ht="12" customHeight="1" x14ac:dyDescent="0.3">
      <c r="A15" s="47" t="s">
        <v>67</v>
      </c>
      <c r="B15" s="75" t="s">
        <v>68</v>
      </c>
      <c r="C15" s="74"/>
      <c r="D15" s="50" t="s">
        <v>20</v>
      </c>
      <c r="E15" s="50" t="s">
        <v>20</v>
      </c>
      <c r="F15" s="52"/>
      <c r="G15" s="52"/>
      <c r="H15" s="52"/>
      <c r="I15" s="52"/>
      <c r="J15" s="52"/>
      <c r="K15" s="50" t="s">
        <v>20</v>
      </c>
      <c r="L15" s="50" t="s">
        <v>20</v>
      </c>
      <c r="M15" s="52"/>
      <c r="N15" s="52"/>
      <c r="O15" s="52"/>
      <c r="P15" s="52"/>
      <c r="Q15" s="52"/>
      <c r="R15" s="50" t="s">
        <v>20</v>
      </c>
      <c r="S15" s="50" t="s">
        <v>20</v>
      </c>
      <c r="T15" s="52"/>
      <c r="U15" s="52"/>
      <c r="V15" s="52"/>
      <c r="W15" s="52"/>
      <c r="X15" s="52"/>
      <c r="Y15" s="50" t="s">
        <v>20</v>
      </c>
      <c r="Z15" s="50" t="s">
        <v>20</v>
      </c>
      <c r="AA15" s="52"/>
      <c r="AB15" s="52"/>
      <c r="AC15" s="52"/>
      <c r="AD15" s="52"/>
      <c r="AE15" s="52"/>
      <c r="AF15" s="50" t="s">
        <v>20</v>
      </c>
      <c r="AG15" s="50" t="s">
        <v>20</v>
      </c>
      <c r="AH15" s="52"/>
      <c r="AI15" s="51">
        <f t="shared" si="2"/>
        <v>0</v>
      </c>
      <c r="AJ15" s="39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48"/>
      <c r="BA15" s="48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4" customFormat="1" ht="12" customHeight="1" x14ac:dyDescent="0.3">
      <c r="A16" s="46" t="s">
        <v>71</v>
      </c>
      <c r="B16" s="73" t="s">
        <v>72</v>
      </c>
      <c r="C16" s="77"/>
      <c r="D16" s="50" t="s">
        <v>20</v>
      </c>
      <c r="E16" s="50" t="s">
        <v>20</v>
      </c>
      <c r="F16" s="50"/>
      <c r="G16" s="50"/>
      <c r="H16" s="50"/>
      <c r="I16" s="50"/>
      <c r="J16" s="50"/>
      <c r="K16" s="50" t="s">
        <v>20</v>
      </c>
      <c r="L16" s="50" t="s">
        <v>20</v>
      </c>
      <c r="M16" s="50"/>
      <c r="N16" s="50"/>
      <c r="O16" s="50"/>
      <c r="P16" s="50"/>
      <c r="Q16" s="50"/>
      <c r="R16" s="50" t="s">
        <v>20</v>
      </c>
      <c r="S16" s="50" t="s">
        <v>20</v>
      </c>
      <c r="T16" s="50"/>
      <c r="U16" s="50"/>
      <c r="V16" s="50">
        <f>1</f>
        <v>1</v>
      </c>
      <c r="W16" s="50"/>
      <c r="X16" s="50"/>
      <c r="Y16" s="50" t="s">
        <v>20</v>
      </c>
      <c r="Z16" s="50" t="s">
        <v>20</v>
      </c>
      <c r="AA16" s="50"/>
      <c r="AB16" s="50"/>
      <c r="AC16" s="50"/>
      <c r="AD16" s="50"/>
      <c r="AE16" s="50">
        <f>2</f>
        <v>2</v>
      </c>
      <c r="AF16" s="50" t="s">
        <v>20</v>
      </c>
      <c r="AG16" s="50" t="s">
        <v>20</v>
      </c>
      <c r="AH16" s="50"/>
      <c r="AI16" s="51">
        <f t="shared" ref="AI16" si="3">SUM(D16:AH16)</f>
        <v>3</v>
      </c>
      <c r="AJ16" s="41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48"/>
      <c r="BA16" s="48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4" customFormat="1" ht="12" customHeight="1" x14ac:dyDescent="0.3">
      <c r="A17" s="47" t="s">
        <v>69</v>
      </c>
      <c r="B17" s="75" t="s">
        <v>70</v>
      </c>
      <c r="C17" s="74"/>
      <c r="D17" s="50" t="s">
        <v>20</v>
      </c>
      <c r="E17" s="50" t="s">
        <v>20</v>
      </c>
      <c r="F17" s="52"/>
      <c r="G17" s="52"/>
      <c r="H17" s="52"/>
      <c r="I17" s="52"/>
      <c r="J17" s="52"/>
      <c r="K17" s="50" t="s">
        <v>20</v>
      </c>
      <c r="L17" s="50" t="s">
        <v>20</v>
      </c>
      <c r="M17" s="52"/>
      <c r="N17" s="52"/>
      <c r="O17" s="52"/>
      <c r="P17" s="52"/>
      <c r="Q17" s="52"/>
      <c r="R17" s="50" t="s">
        <v>20</v>
      </c>
      <c r="S17" s="50" t="s">
        <v>20</v>
      </c>
      <c r="T17" s="52"/>
      <c r="U17" s="52"/>
      <c r="V17" s="52"/>
      <c r="W17" s="52"/>
      <c r="X17" s="52"/>
      <c r="Y17" s="50" t="s">
        <v>20</v>
      </c>
      <c r="Z17" s="50" t="s">
        <v>20</v>
      </c>
      <c r="AA17" s="52"/>
      <c r="AB17" s="52"/>
      <c r="AC17" s="52"/>
      <c r="AD17" s="52"/>
      <c r="AE17" s="52"/>
      <c r="AF17" s="50" t="s">
        <v>20</v>
      </c>
      <c r="AG17" s="50" t="s">
        <v>20</v>
      </c>
      <c r="AH17" s="52"/>
      <c r="AI17" s="51">
        <f t="shared" si="2"/>
        <v>0</v>
      </c>
      <c r="AJ17" s="3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48"/>
      <c r="BA17" s="48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">
      <c r="A18" s="46" t="s">
        <v>73</v>
      </c>
      <c r="B18" s="73" t="s">
        <v>75</v>
      </c>
      <c r="C18" s="77"/>
      <c r="D18" s="50" t="s">
        <v>20</v>
      </c>
      <c r="E18" s="50" t="s">
        <v>20</v>
      </c>
      <c r="F18" s="50"/>
      <c r="G18" s="50"/>
      <c r="H18" s="50"/>
      <c r="I18" s="50"/>
      <c r="J18" s="50"/>
      <c r="K18" s="50" t="s">
        <v>20</v>
      </c>
      <c r="L18" s="50" t="s">
        <v>20</v>
      </c>
      <c r="M18" s="50"/>
      <c r="N18" s="50"/>
      <c r="O18" s="50"/>
      <c r="P18" s="50"/>
      <c r="Q18" s="50"/>
      <c r="R18" s="50" t="s">
        <v>20</v>
      </c>
      <c r="S18" s="50" t="s">
        <v>20</v>
      </c>
      <c r="T18" s="50"/>
      <c r="U18" s="50"/>
      <c r="V18" s="50"/>
      <c r="W18" s="50"/>
      <c r="X18" s="50"/>
      <c r="Y18" s="50" t="s">
        <v>20</v>
      </c>
      <c r="Z18" s="50" t="s">
        <v>20</v>
      </c>
      <c r="AA18" s="50"/>
      <c r="AB18" s="50"/>
      <c r="AC18" s="50"/>
      <c r="AD18" s="50"/>
      <c r="AE18" s="50"/>
      <c r="AF18" s="50" t="s">
        <v>20</v>
      </c>
      <c r="AG18" s="50" t="s">
        <v>20</v>
      </c>
      <c r="AH18" s="50"/>
      <c r="AI18" s="51">
        <f t="shared" si="2"/>
        <v>0</v>
      </c>
      <c r="AJ18" s="41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48"/>
      <c r="BA18" s="48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4" customFormat="1" ht="12" customHeight="1" x14ac:dyDescent="0.3">
      <c r="A19" s="47" t="s">
        <v>74</v>
      </c>
      <c r="B19" s="75" t="s">
        <v>76</v>
      </c>
      <c r="C19" s="74"/>
      <c r="D19" s="50" t="s">
        <v>20</v>
      </c>
      <c r="E19" s="50" t="s">
        <v>20</v>
      </c>
      <c r="F19" s="52"/>
      <c r="G19" s="52"/>
      <c r="H19" s="52"/>
      <c r="I19" s="52"/>
      <c r="J19" s="52"/>
      <c r="K19" s="50" t="s">
        <v>20</v>
      </c>
      <c r="L19" s="50" t="s">
        <v>20</v>
      </c>
      <c r="M19" s="52"/>
      <c r="N19" s="52"/>
      <c r="O19" s="52"/>
      <c r="P19" s="52"/>
      <c r="Q19" s="52"/>
      <c r="R19" s="50" t="s">
        <v>20</v>
      </c>
      <c r="S19" s="50" t="s">
        <v>20</v>
      </c>
      <c r="T19" s="52"/>
      <c r="U19" s="52"/>
      <c r="V19" s="52"/>
      <c r="W19" s="52"/>
      <c r="X19" s="52"/>
      <c r="Y19" s="50" t="s">
        <v>20</v>
      </c>
      <c r="Z19" s="50" t="s">
        <v>20</v>
      </c>
      <c r="AA19" s="52"/>
      <c r="AB19" s="52"/>
      <c r="AC19" s="52"/>
      <c r="AD19" s="52"/>
      <c r="AE19" s="52"/>
      <c r="AF19" s="50" t="s">
        <v>20</v>
      </c>
      <c r="AG19" s="50" t="s">
        <v>20</v>
      </c>
      <c r="AH19" s="52"/>
      <c r="AI19" s="51">
        <f t="shared" ref="AI19:AI22" si="4">SUM(D19:AH19)</f>
        <v>0</v>
      </c>
      <c r="AJ19" s="39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48"/>
      <c r="BA19" s="48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3">
      <c r="A20" s="46" t="s">
        <v>77</v>
      </c>
      <c r="B20" s="73" t="s">
        <v>81</v>
      </c>
      <c r="C20" s="77"/>
      <c r="D20" s="50" t="s">
        <v>20</v>
      </c>
      <c r="E20" s="50" t="s">
        <v>20</v>
      </c>
      <c r="F20" s="50">
        <f>3</f>
        <v>3</v>
      </c>
      <c r="G20" s="50">
        <f>3</f>
        <v>3</v>
      </c>
      <c r="H20" s="50">
        <f>3</f>
        <v>3</v>
      </c>
      <c r="I20" s="50">
        <f>3</f>
        <v>3</v>
      </c>
      <c r="J20" s="50">
        <f>3</f>
        <v>3</v>
      </c>
      <c r="K20" s="50" t="s">
        <v>20</v>
      </c>
      <c r="L20" s="50" t="s">
        <v>20</v>
      </c>
      <c r="M20" s="50">
        <f>3</f>
        <v>3</v>
      </c>
      <c r="N20" s="50">
        <f>3</f>
        <v>3</v>
      </c>
      <c r="O20" s="50">
        <f>3</f>
        <v>3</v>
      </c>
      <c r="P20" s="50">
        <f>3</f>
        <v>3</v>
      </c>
      <c r="Q20" s="50">
        <f>3</f>
        <v>3</v>
      </c>
      <c r="R20" s="50" t="s">
        <v>20</v>
      </c>
      <c r="S20" s="50" t="s">
        <v>20</v>
      </c>
      <c r="T20" s="50"/>
      <c r="U20" s="50"/>
      <c r="V20" s="50">
        <f>1</f>
        <v>1</v>
      </c>
      <c r="W20" s="50">
        <f>8</f>
        <v>8</v>
      </c>
      <c r="X20" s="50">
        <f>5</f>
        <v>5</v>
      </c>
      <c r="Y20" s="50" t="s">
        <v>20</v>
      </c>
      <c r="Z20" s="50" t="s">
        <v>20</v>
      </c>
      <c r="AA20" s="50">
        <f>1</f>
        <v>1</v>
      </c>
      <c r="AB20" s="50"/>
      <c r="AC20" s="50"/>
      <c r="AD20" s="50"/>
      <c r="AE20" s="50">
        <f>1</f>
        <v>1</v>
      </c>
      <c r="AF20" s="50" t="s">
        <v>20</v>
      </c>
      <c r="AG20" s="50" t="s">
        <v>20</v>
      </c>
      <c r="AH20" s="50"/>
      <c r="AI20" s="51">
        <f t="shared" si="4"/>
        <v>46</v>
      </c>
      <c r="AJ20" s="41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48"/>
      <c r="BA20" s="48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4" customFormat="1" ht="12" customHeight="1" x14ac:dyDescent="0.3">
      <c r="A21" s="47" t="s">
        <v>79</v>
      </c>
      <c r="B21" s="75" t="s">
        <v>80</v>
      </c>
      <c r="C21" s="74"/>
      <c r="D21" s="50" t="s">
        <v>20</v>
      </c>
      <c r="E21" s="50" t="s">
        <v>20</v>
      </c>
      <c r="F21" s="52"/>
      <c r="G21" s="52"/>
      <c r="H21" s="52"/>
      <c r="I21" s="52"/>
      <c r="J21" s="52"/>
      <c r="K21" s="50" t="s">
        <v>20</v>
      </c>
      <c r="L21" s="50" t="s">
        <v>20</v>
      </c>
      <c r="M21" s="52"/>
      <c r="N21" s="52"/>
      <c r="O21" s="52"/>
      <c r="P21" s="52"/>
      <c r="Q21" s="52"/>
      <c r="R21" s="50" t="s">
        <v>20</v>
      </c>
      <c r="S21" s="50" t="s">
        <v>20</v>
      </c>
      <c r="T21" s="52"/>
      <c r="U21" s="52"/>
      <c r="V21" s="52">
        <f>3</f>
        <v>3</v>
      </c>
      <c r="W21" s="52"/>
      <c r="X21" s="52"/>
      <c r="Y21" s="50" t="s">
        <v>20</v>
      </c>
      <c r="Z21" s="50" t="s">
        <v>20</v>
      </c>
      <c r="AA21" s="52"/>
      <c r="AB21" s="52">
        <f>1</f>
        <v>1</v>
      </c>
      <c r="AC21" s="52">
        <f>9</f>
        <v>9</v>
      </c>
      <c r="AD21" s="52"/>
      <c r="AE21" s="52"/>
      <c r="AF21" s="50" t="s">
        <v>20</v>
      </c>
      <c r="AG21" s="50" t="s">
        <v>20</v>
      </c>
      <c r="AH21" s="52"/>
      <c r="AI21" s="51">
        <f t="shared" si="4"/>
        <v>13</v>
      </c>
      <c r="AJ21" s="3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48"/>
      <c r="BA21" s="48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4" customFormat="1" ht="12" customHeight="1" x14ac:dyDescent="0.3">
      <c r="A22" s="46" t="s">
        <v>82</v>
      </c>
      <c r="B22" s="73" t="s">
        <v>83</v>
      </c>
      <c r="C22" s="77"/>
      <c r="D22" s="50" t="s">
        <v>20</v>
      </c>
      <c r="E22" s="50" t="s">
        <v>20</v>
      </c>
      <c r="F22" s="50"/>
      <c r="G22" s="50"/>
      <c r="H22" s="50"/>
      <c r="I22" s="50"/>
      <c r="J22" s="50"/>
      <c r="K22" s="50" t="s">
        <v>20</v>
      </c>
      <c r="L22" s="50" t="s">
        <v>20</v>
      </c>
      <c r="M22" s="50"/>
      <c r="N22" s="50"/>
      <c r="O22" s="50"/>
      <c r="P22" s="50"/>
      <c r="Q22" s="50"/>
      <c r="R22" s="50" t="s">
        <v>20</v>
      </c>
      <c r="S22" s="50" t="s">
        <v>20</v>
      </c>
      <c r="T22" s="50"/>
      <c r="U22" s="50"/>
      <c r="V22" s="50"/>
      <c r="W22" s="50"/>
      <c r="X22" s="50">
        <f>3</f>
        <v>3</v>
      </c>
      <c r="Y22" s="50" t="s">
        <v>20</v>
      </c>
      <c r="Z22" s="50">
        <f>2</f>
        <v>2</v>
      </c>
      <c r="AA22" s="50">
        <f>4</f>
        <v>4</v>
      </c>
      <c r="AB22" s="50">
        <f>1</f>
        <v>1</v>
      </c>
      <c r="AC22" s="50"/>
      <c r="AD22" s="50">
        <f>2</f>
        <v>2</v>
      </c>
      <c r="AE22" s="50">
        <f>3</f>
        <v>3</v>
      </c>
      <c r="AF22" s="50" t="s">
        <v>20</v>
      </c>
      <c r="AG22" s="50" t="s">
        <v>20</v>
      </c>
      <c r="AH22" s="50"/>
      <c r="AI22" s="51">
        <f t="shared" si="4"/>
        <v>15</v>
      </c>
      <c r="AJ22" s="41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48"/>
      <c r="BA22" s="48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4" customFormat="1" ht="12" customHeight="1" x14ac:dyDescent="0.3">
      <c r="A23" s="47"/>
      <c r="B23" s="75"/>
      <c r="C23" s="74"/>
      <c r="D23" s="50" t="s">
        <v>20</v>
      </c>
      <c r="E23" s="50" t="s">
        <v>20</v>
      </c>
      <c r="F23" s="52"/>
      <c r="G23" s="52"/>
      <c r="H23" s="52"/>
      <c r="I23" s="52"/>
      <c r="J23" s="52"/>
      <c r="K23" s="50" t="s">
        <v>20</v>
      </c>
      <c r="L23" s="50" t="s">
        <v>20</v>
      </c>
      <c r="M23" s="52"/>
      <c r="N23" s="52"/>
      <c r="O23" s="52"/>
      <c r="P23" s="52"/>
      <c r="Q23" s="52"/>
      <c r="R23" s="50" t="s">
        <v>20</v>
      </c>
      <c r="S23" s="50" t="s">
        <v>20</v>
      </c>
      <c r="T23" s="52"/>
      <c r="U23" s="52"/>
      <c r="V23" s="52"/>
      <c r="W23" s="52"/>
      <c r="X23" s="52"/>
      <c r="Y23" s="50" t="s">
        <v>20</v>
      </c>
      <c r="Z23" s="50" t="s">
        <v>20</v>
      </c>
      <c r="AA23" s="52"/>
      <c r="AB23" s="52"/>
      <c r="AC23" s="52"/>
      <c r="AD23" s="52"/>
      <c r="AE23" s="52"/>
      <c r="AF23" s="50" t="s">
        <v>20</v>
      </c>
      <c r="AG23" s="50" t="s">
        <v>20</v>
      </c>
      <c r="AH23" s="52"/>
      <c r="AI23" s="51">
        <f t="shared" ref="AI23" si="5">SUM(D23:AH23)</f>
        <v>0</v>
      </c>
      <c r="AJ23" s="3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48"/>
      <c r="BA23" s="48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1"/>
      <c r="DF23" s="21"/>
      <c r="DG23" s="21"/>
      <c r="DH23" s="21"/>
      <c r="DI23" s="21"/>
      <c r="DJ23" s="21"/>
      <c r="DK23" s="21"/>
      <c r="DL23" s="21"/>
      <c r="DM23" s="21"/>
      <c r="DN23" s="21"/>
      <c r="DO23" s="21"/>
      <c r="DP23" s="21"/>
      <c r="DQ23" s="21"/>
      <c r="DR23" s="21"/>
      <c r="DS23" s="21"/>
      <c r="DT23" s="21"/>
      <c r="DU23" s="21"/>
      <c r="DV23" s="21"/>
      <c r="DW23" s="21"/>
      <c r="DX23" s="21"/>
      <c r="DY23" s="21"/>
      <c r="DZ23" s="21"/>
      <c r="EA23" s="21"/>
      <c r="EB23" s="21"/>
      <c r="EC23" s="21"/>
      <c r="ED23" s="21"/>
      <c r="EE23" s="21"/>
      <c r="EF23" s="21"/>
      <c r="EG23" s="21"/>
      <c r="EH23" s="21"/>
      <c r="EI23" s="21"/>
      <c r="EJ23" s="21"/>
      <c r="EK23" s="21"/>
      <c r="EL23" s="21"/>
      <c r="EM23" s="21"/>
      <c r="EN23" s="21"/>
      <c r="EO23" s="21"/>
      <c r="EP23" s="21"/>
      <c r="EQ23" s="21"/>
      <c r="ER23" s="21"/>
      <c r="ES23" s="21"/>
      <c r="ET23" s="21"/>
      <c r="EU23" s="21"/>
      <c r="EV23" s="21"/>
      <c r="EW23" s="21"/>
      <c r="EX23" s="21"/>
      <c r="EY23" s="21"/>
      <c r="EZ23" s="21"/>
      <c r="FA23" s="21"/>
      <c r="FB23" s="21"/>
      <c r="FC23" s="21"/>
      <c r="FD23" s="21"/>
      <c r="FE23" s="21"/>
      <c r="FF23" s="21"/>
      <c r="FG23" s="21"/>
      <c r="FH23" s="21"/>
      <c r="FI23" s="21"/>
      <c r="FJ23" s="21"/>
      <c r="FK23" s="21"/>
      <c r="FL23" s="21"/>
      <c r="FM23" s="21"/>
      <c r="FN23" s="21"/>
      <c r="FO23" s="21"/>
      <c r="FP23" s="21"/>
      <c r="FQ23" s="21"/>
      <c r="FR23" s="21"/>
      <c r="FS23" s="21"/>
      <c r="FT23" s="21"/>
      <c r="FU23" s="21"/>
      <c r="FV23" s="21"/>
      <c r="FW23" s="21"/>
      <c r="FX23" s="21"/>
      <c r="FY23" s="21"/>
      <c r="FZ23" s="21"/>
      <c r="GA23" s="21"/>
      <c r="GB23" s="21"/>
      <c r="GC23" s="21"/>
      <c r="GD23" s="21"/>
      <c r="GE23" s="21"/>
      <c r="GF23" s="21"/>
      <c r="GG23" s="21"/>
      <c r="GH23" s="21"/>
    </row>
    <row r="24" spans="1:190" s="24" customFormat="1" ht="12" customHeight="1" x14ac:dyDescent="0.3">
      <c r="A24" s="46"/>
      <c r="B24" s="49" t="s">
        <v>6</v>
      </c>
      <c r="C24" s="66"/>
      <c r="D24" s="53">
        <f>SUM(D8:D23)</f>
        <v>0</v>
      </c>
      <c r="E24" s="53">
        <f>SUM(E8:E23)</f>
        <v>0</v>
      </c>
      <c r="F24" s="53">
        <f>SUM(F8:F23)</f>
        <v>3</v>
      </c>
      <c r="G24" s="53">
        <f>SUM(G8:G23)</f>
        <v>3</v>
      </c>
      <c r="H24" s="53">
        <f>SUM(H8:H23)</f>
        <v>3</v>
      </c>
      <c r="I24" s="53">
        <f>SUM(I8:I23)</f>
        <v>3</v>
      </c>
      <c r="J24" s="53">
        <f>SUM(J8:J23)</f>
        <v>3</v>
      </c>
      <c r="K24" s="53">
        <f>SUM(K8:K23)</f>
        <v>0</v>
      </c>
      <c r="L24" s="53">
        <f>SUM(L8:L23)</f>
        <v>0</v>
      </c>
      <c r="M24" s="53">
        <f>SUM(M8:M23)</f>
        <v>3</v>
      </c>
      <c r="N24" s="53">
        <f>SUM(N8:N23)</f>
        <v>3</v>
      </c>
      <c r="O24" s="53">
        <f>SUM(O8:O23)</f>
        <v>3</v>
      </c>
      <c r="P24" s="53">
        <f>SUM(P8:P23)</f>
        <v>3</v>
      </c>
      <c r="Q24" s="53">
        <f>SUM(Q8:Q23)</f>
        <v>3</v>
      </c>
      <c r="R24" s="53">
        <f>SUM(R8:R23)</f>
        <v>0</v>
      </c>
      <c r="S24" s="53">
        <f>SUM(S8:S23)</f>
        <v>0</v>
      </c>
      <c r="T24" s="53">
        <f>SUM(T8:T23)</f>
        <v>0</v>
      </c>
      <c r="U24" s="53">
        <f>SUM(U8:U23)</f>
        <v>0</v>
      </c>
      <c r="V24" s="53">
        <f>SUM(V8:V23)</f>
        <v>7</v>
      </c>
      <c r="W24" s="53">
        <f>SUM(W8:W23)</f>
        <v>8</v>
      </c>
      <c r="X24" s="53">
        <f>SUM(X8:X23)</f>
        <v>10</v>
      </c>
      <c r="Y24" s="53">
        <f>SUM(Y8:Y23)</f>
        <v>0</v>
      </c>
      <c r="Z24" s="53">
        <f>SUM(Z8:Z23)</f>
        <v>2</v>
      </c>
      <c r="AA24" s="53">
        <f>SUM(AA8:AA23)</f>
        <v>7</v>
      </c>
      <c r="AB24" s="53">
        <f>SUM(AB8:AB23)</f>
        <v>4</v>
      </c>
      <c r="AC24" s="53">
        <f>SUM(AC8:AC23)</f>
        <v>9</v>
      </c>
      <c r="AD24" s="53">
        <f>SUM(AD8:AD23)</f>
        <v>7</v>
      </c>
      <c r="AE24" s="53">
        <f>SUM(AE8:AE23)</f>
        <v>6</v>
      </c>
      <c r="AF24" s="53">
        <f>SUM(AF8:AF23)</f>
        <v>0</v>
      </c>
      <c r="AG24" s="53">
        <f>SUM(AG8:AG23)</f>
        <v>0</v>
      </c>
      <c r="AH24" s="53">
        <f>SUM(AH8:AH23)</f>
        <v>0</v>
      </c>
      <c r="AI24" s="51">
        <f>SUM(D24:AH24)</f>
        <v>90</v>
      </c>
      <c r="AJ24" s="41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48"/>
      <c r="BA24" s="48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4" customFormat="1" ht="12" customHeight="1" x14ac:dyDescent="0.35">
      <c r="A25" s="12" t="s">
        <v>7</v>
      </c>
      <c r="B25" s="13"/>
      <c r="C25" s="13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>
        <f>7.5</f>
        <v>7.5</v>
      </c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1">
        <f>SUM(D25:AH25)</f>
        <v>7.5</v>
      </c>
      <c r="AJ25" s="42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48"/>
      <c r="BA25" s="48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4" customFormat="1" ht="12" customHeight="1" x14ac:dyDescent="0.35">
      <c r="A26" s="12" t="s">
        <v>14</v>
      </c>
      <c r="B26" s="13"/>
      <c r="C26" s="13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>
        <f>2</f>
        <v>2</v>
      </c>
      <c r="W26" s="55">
        <f>2</f>
        <v>2</v>
      </c>
      <c r="X26" s="55"/>
      <c r="Y26" s="55"/>
      <c r="Z26" s="55"/>
      <c r="AA26" s="55">
        <f>2</f>
        <v>2</v>
      </c>
      <c r="AB26" s="55">
        <f>4</f>
        <v>4</v>
      </c>
      <c r="AC26" s="55"/>
      <c r="AD26" s="55">
        <f>2</f>
        <v>2</v>
      </c>
      <c r="AE26" s="55">
        <f>2</f>
        <v>2</v>
      </c>
      <c r="AF26" s="55"/>
      <c r="AG26" s="55"/>
      <c r="AH26" s="55"/>
      <c r="AI26" s="51">
        <f>SUM(D26:AH26)</f>
        <v>14</v>
      </c>
      <c r="AJ26" s="42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48"/>
      <c r="BA26" s="48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4" customFormat="1" ht="12" customHeight="1" x14ac:dyDescent="0.35">
      <c r="A27" s="12" t="s">
        <v>8</v>
      </c>
      <c r="B27" s="13"/>
      <c r="C27" s="13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1">
        <f>SUM(D27:AH27)</f>
        <v>0</v>
      </c>
      <c r="AJ27" s="45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48"/>
      <c r="BA27" s="48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1"/>
      <c r="DF27" s="21"/>
      <c r="DG27" s="21"/>
      <c r="DH27" s="21"/>
      <c r="DI27" s="21"/>
      <c r="DJ27" s="21"/>
      <c r="DK27" s="21"/>
      <c r="DL27" s="21"/>
      <c r="DM27" s="21"/>
      <c r="DN27" s="21"/>
      <c r="DO27" s="21"/>
      <c r="DP27" s="21"/>
      <c r="DQ27" s="21"/>
      <c r="DR27" s="21"/>
      <c r="DS27" s="21"/>
      <c r="DT27" s="21"/>
      <c r="DU27" s="21"/>
      <c r="DV27" s="21"/>
      <c r="DW27" s="21"/>
      <c r="DX27" s="21"/>
      <c r="DY27" s="21"/>
      <c r="DZ27" s="21"/>
      <c r="EA27" s="21"/>
      <c r="EB27" s="21"/>
      <c r="EC27" s="21"/>
      <c r="ED27" s="21"/>
      <c r="EE27" s="21"/>
      <c r="EF27" s="21"/>
      <c r="EG27" s="21"/>
      <c r="EH27" s="21"/>
      <c r="EI27" s="21"/>
      <c r="EJ27" s="21"/>
      <c r="EK27" s="21"/>
      <c r="EL27" s="21"/>
      <c r="EM27" s="21"/>
      <c r="EN27" s="21"/>
      <c r="EO27" s="21"/>
      <c r="EP27" s="21"/>
      <c r="EQ27" s="21"/>
      <c r="ER27" s="21"/>
      <c r="ES27" s="21"/>
      <c r="ET27" s="21"/>
      <c r="EU27" s="21"/>
      <c r="EV27" s="21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1"/>
      <c r="FK27" s="21"/>
      <c r="FL27" s="21"/>
      <c r="FM27" s="21"/>
      <c r="FN27" s="21"/>
      <c r="FO27" s="21"/>
      <c r="FP27" s="21"/>
      <c r="FQ27" s="21"/>
      <c r="FR27" s="21"/>
      <c r="FS27" s="21"/>
      <c r="FT27" s="21"/>
      <c r="FU27" s="21"/>
      <c r="FV27" s="21"/>
      <c r="FW27" s="21"/>
      <c r="FX27" s="21"/>
      <c r="FY27" s="21"/>
      <c r="FZ27" s="21"/>
      <c r="GA27" s="21"/>
      <c r="GB27" s="21"/>
      <c r="GC27" s="21"/>
      <c r="GD27" s="21"/>
      <c r="GE27" s="21"/>
      <c r="GF27" s="21"/>
      <c r="GG27" s="21"/>
      <c r="GH27" s="21"/>
    </row>
    <row r="28" spans="1:190" s="24" customFormat="1" ht="12" customHeight="1" x14ac:dyDescent="0.35">
      <c r="A28" s="12" t="s">
        <v>22</v>
      </c>
      <c r="B28" s="14"/>
      <c r="C28" s="14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1">
        <f>SUM(D28:AH28)</f>
        <v>0</v>
      </c>
      <c r="AJ28" s="42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48"/>
      <c r="BA28" s="48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s="24" customFormat="1" ht="12" customHeight="1" x14ac:dyDescent="0.35">
      <c r="A29" s="11" t="s">
        <v>51</v>
      </c>
      <c r="B29" s="14"/>
      <c r="C29" s="1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1"/>
      <c r="AJ29" s="45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48"/>
      <c r="BA29" s="48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1"/>
      <c r="DA29" s="21"/>
      <c r="DB29" s="21"/>
      <c r="DC29" s="21"/>
      <c r="DD29" s="21"/>
      <c r="DE29" s="21"/>
      <c r="DF29" s="21"/>
      <c r="DG29" s="21"/>
      <c r="DH29" s="21"/>
      <c r="DI29" s="21"/>
      <c r="DJ29" s="21"/>
      <c r="DK29" s="21"/>
      <c r="DL29" s="21"/>
      <c r="DM29" s="21"/>
      <c r="DN29" s="21"/>
      <c r="DO29" s="21"/>
      <c r="DP29" s="21"/>
      <c r="DQ29" s="21"/>
      <c r="DR29" s="21"/>
      <c r="DS29" s="21"/>
      <c r="DT29" s="21"/>
      <c r="DU29" s="21"/>
      <c r="DV29" s="21"/>
      <c r="DW29" s="21"/>
      <c r="DX29" s="21"/>
      <c r="DY29" s="21"/>
      <c r="DZ29" s="21"/>
      <c r="EA29" s="21"/>
      <c r="EB29" s="21"/>
      <c r="EC29" s="21"/>
      <c r="ED29" s="21"/>
      <c r="EE29" s="21"/>
      <c r="EF29" s="21"/>
      <c r="EG29" s="21"/>
      <c r="EH29" s="21"/>
      <c r="EI29" s="21"/>
      <c r="EJ29" s="21"/>
      <c r="EK29" s="21"/>
      <c r="EL29" s="21"/>
      <c r="EM29" s="21"/>
      <c r="EN29" s="21"/>
      <c r="EO29" s="21"/>
      <c r="EP29" s="21"/>
      <c r="EQ29" s="21"/>
      <c r="ER29" s="21"/>
      <c r="ES29" s="21"/>
      <c r="ET29" s="21"/>
      <c r="EU29" s="21"/>
      <c r="EV29" s="21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1"/>
      <c r="FK29" s="21"/>
      <c r="FL29" s="21"/>
      <c r="FM29" s="21"/>
      <c r="FN29" s="21"/>
      <c r="FO29" s="21"/>
      <c r="FP29" s="21"/>
      <c r="FQ29" s="21"/>
      <c r="FR29" s="21"/>
      <c r="FS29" s="21"/>
      <c r="FT29" s="21"/>
      <c r="FU29" s="21"/>
      <c r="FV29" s="21"/>
      <c r="FW29" s="21"/>
      <c r="FX29" s="21"/>
      <c r="FY29" s="21"/>
      <c r="FZ29" s="21"/>
      <c r="GA29" s="21"/>
      <c r="GB29" s="21"/>
      <c r="GC29" s="21"/>
      <c r="GD29" s="21"/>
      <c r="GE29" s="21"/>
      <c r="GF29" s="21"/>
      <c r="GG29" s="21"/>
      <c r="GH29" s="21"/>
    </row>
    <row r="30" spans="1:190" s="24" customFormat="1" ht="12" customHeight="1" x14ac:dyDescent="0.35">
      <c r="A30" s="11" t="s">
        <v>12</v>
      </c>
      <c r="B30" s="14"/>
      <c r="C30" s="14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1">
        <f>SUM(D30:AH30)</f>
        <v>0</v>
      </c>
      <c r="AJ30" s="45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48"/>
      <c r="BA30" s="48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s="24" customFormat="1" ht="12" customHeight="1" x14ac:dyDescent="0.35">
      <c r="A31" s="11" t="s">
        <v>13</v>
      </c>
      <c r="B31" s="14"/>
      <c r="C31" s="14"/>
      <c r="D31" s="55"/>
      <c r="E31" s="55"/>
      <c r="F31" s="55">
        <f>7.5</f>
        <v>7.5</v>
      </c>
      <c r="G31" s="55">
        <f>7.5</f>
        <v>7.5</v>
      </c>
      <c r="H31" s="55">
        <f>7.5</f>
        <v>7.5</v>
      </c>
      <c r="I31" s="55">
        <f>7.5</f>
        <v>7.5</v>
      </c>
      <c r="J31" s="55">
        <f>7.5</f>
        <v>7.5</v>
      </c>
      <c r="K31" s="55"/>
      <c r="L31" s="55"/>
      <c r="M31" s="55">
        <f>7.5</f>
        <v>7.5</v>
      </c>
      <c r="N31" s="55">
        <f>7.5</f>
        <v>7.5</v>
      </c>
      <c r="O31" s="55">
        <f>7.5</f>
        <v>7.5</v>
      </c>
      <c r="P31" s="55">
        <f>7.5</f>
        <v>7.5</v>
      </c>
      <c r="Q31" s="55">
        <f>7.5</f>
        <v>7.5</v>
      </c>
      <c r="R31" s="55"/>
      <c r="S31" s="55"/>
      <c r="T31" s="55"/>
      <c r="U31" s="55">
        <f>7.5</f>
        <v>7.5</v>
      </c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1">
        <f>SUM(D31:AH31)</f>
        <v>82.5</v>
      </c>
      <c r="AJ31" s="45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48"/>
      <c r="BA31" s="48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21"/>
      <c r="DC31" s="21"/>
      <c r="DD31" s="21"/>
      <c r="DE31" s="21"/>
      <c r="DF31" s="21"/>
      <c r="DG31" s="21"/>
      <c r="DH31" s="21"/>
      <c r="DI31" s="21"/>
      <c r="DJ31" s="21"/>
      <c r="DK31" s="21"/>
      <c r="DL31" s="21"/>
      <c r="DM31" s="21"/>
      <c r="DN31" s="21"/>
      <c r="DO31" s="21"/>
      <c r="DP31" s="21"/>
      <c r="DQ31" s="21"/>
      <c r="DR31" s="21"/>
      <c r="DS31" s="21"/>
      <c r="DT31" s="21"/>
      <c r="DU31" s="21"/>
      <c r="DV31" s="21"/>
      <c r="DW31" s="21"/>
      <c r="DX31" s="21"/>
      <c r="DY31" s="21"/>
      <c r="DZ31" s="21"/>
      <c r="EA31" s="21"/>
      <c r="EB31" s="21"/>
      <c r="EC31" s="21"/>
      <c r="ED31" s="21"/>
      <c r="EE31" s="21"/>
      <c r="EF31" s="21"/>
      <c r="EG31" s="21"/>
      <c r="EH31" s="21"/>
      <c r="EI31" s="21"/>
      <c r="EJ31" s="21"/>
      <c r="EK31" s="21"/>
      <c r="EL31" s="21"/>
      <c r="EM31" s="21"/>
      <c r="EN31" s="21"/>
      <c r="EO31" s="21"/>
      <c r="EP31" s="21"/>
      <c r="EQ31" s="21"/>
      <c r="ER31" s="21"/>
      <c r="ES31" s="21"/>
      <c r="ET31" s="21"/>
      <c r="EU31" s="21"/>
      <c r="EV31" s="21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1"/>
      <c r="FK31" s="21"/>
      <c r="FL31" s="21"/>
      <c r="FM31" s="21"/>
      <c r="FN31" s="21"/>
      <c r="FO31" s="21"/>
      <c r="FP31" s="21"/>
      <c r="FQ31" s="21"/>
      <c r="FR31" s="21"/>
      <c r="FS31" s="21"/>
      <c r="FT31" s="21"/>
      <c r="FU31" s="21"/>
      <c r="FV31" s="21"/>
      <c r="FW31" s="21"/>
      <c r="FX31" s="21"/>
      <c r="FY31" s="21"/>
      <c r="FZ31" s="21"/>
      <c r="GA31" s="21"/>
      <c r="GB31" s="21"/>
      <c r="GC31" s="21"/>
      <c r="GD31" s="21"/>
      <c r="GE31" s="21"/>
      <c r="GF31" s="21"/>
      <c r="GG31" s="21"/>
      <c r="GH31" s="21"/>
    </row>
    <row r="32" spans="1:190" s="24" customFormat="1" ht="12" customHeight="1" x14ac:dyDescent="0.35">
      <c r="A32" s="11" t="s">
        <v>39</v>
      </c>
      <c r="B32" s="14"/>
      <c r="C32" s="14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1">
        <f>SUM(D32:AH32)</f>
        <v>0</v>
      </c>
      <c r="AJ32" s="42" t="s">
        <v>66</v>
      </c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48"/>
      <c r="BA32" s="48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1"/>
      <c r="DI32" s="21"/>
      <c r="DJ32" s="21"/>
      <c r="DK32" s="21"/>
      <c r="DL32" s="21"/>
      <c r="DM32" s="21"/>
      <c r="DN32" s="21"/>
      <c r="DO32" s="21"/>
      <c r="DP32" s="21"/>
      <c r="DQ32" s="21"/>
      <c r="DR32" s="21"/>
      <c r="DS32" s="21"/>
      <c r="DT32" s="21"/>
      <c r="DU32" s="21"/>
      <c r="DV32" s="21"/>
      <c r="DW32" s="21"/>
      <c r="DX32" s="21"/>
      <c r="DY32" s="21"/>
      <c r="DZ32" s="21"/>
      <c r="EA32" s="21"/>
      <c r="EB32" s="21"/>
      <c r="EC32" s="21"/>
      <c r="ED32" s="21"/>
      <c r="EE32" s="21"/>
      <c r="EF32" s="21"/>
      <c r="EG32" s="21"/>
      <c r="EH32" s="21"/>
      <c r="EI32" s="21"/>
      <c r="EJ32" s="21"/>
      <c r="EK32" s="21"/>
      <c r="EL32" s="21"/>
      <c r="EM32" s="21"/>
      <c r="EN32" s="21"/>
      <c r="EO32" s="21"/>
      <c r="EP32" s="21"/>
      <c r="EQ32" s="21"/>
      <c r="ER32" s="21"/>
      <c r="ES32" s="21"/>
      <c r="ET32" s="21"/>
      <c r="EU32" s="21"/>
      <c r="EV32" s="21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1"/>
      <c r="FK32" s="21"/>
      <c r="FL32" s="21"/>
      <c r="FM32" s="21"/>
      <c r="FN32" s="21"/>
      <c r="FO32" s="21"/>
      <c r="FP32" s="21"/>
      <c r="FQ32" s="21"/>
      <c r="FR32" s="21"/>
      <c r="FS32" s="21"/>
      <c r="FT32" s="21"/>
      <c r="FU32" s="21"/>
      <c r="FV32" s="21"/>
      <c r="FW32" s="21"/>
      <c r="FX32" s="21"/>
      <c r="FY32" s="21"/>
      <c r="FZ32" s="21"/>
      <c r="GA32" s="21"/>
      <c r="GB32" s="21"/>
      <c r="GC32" s="21"/>
      <c r="GD32" s="21"/>
      <c r="GE32" s="21"/>
      <c r="GF32" s="21"/>
      <c r="GG32" s="21"/>
      <c r="GH32" s="21"/>
    </row>
    <row r="33" spans="1:190" s="24" customFormat="1" ht="12" customHeight="1" x14ac:dyDescent="0.35">
      <c r="A33" s="11" t="s">
        <v>39</v>
      </c>
      <c r="B33" s="14"/>
      <c r="C33" s="14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1">
        <f>SUM(D33:AH33)</f>
        <v>0</v>
      </c>
      <c r="AJ33" s="42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48"/>
      <c r="BA33" s="48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  <c r="CK33" s="21"/>
      <c r="CL33" s="21"/>
      <c r="CM33" s="21"/>
      <c r="CN33" s="21"/>
      <c r="CO33" s="21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1"/>
      <c r="DA33" s="21"/>
      <c r="DB33" s="21"/>
      <c r="DC33" s="21"/>
      <c r="DD33" s="21"/>
      <c r="DE33" s="21"/>
      <c r="DF33" s="21"/>
      <c r="DG33" s="21"/>
      <c r="DH33" s="21"/>
      <c r="DI33" s="21"/>
      <c r="DJ33" s="21"/>
      <c r="DK33" s="21"/>
      <c r="DL33" s="21"/>
      <c r="DM33" s="21"/>
      <c r="DN33" s="21"/>
      <c r="DO33" s="21"/>
      <c r="DP33" s="21"/>
      <c r="DQ33" s="21"/>
      <c r="DR33" s="21"/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  <c r="EH33" s="21"/>
      <c r="EI33" s="21"/>
      <c r="EJ33" s="21"/>
      <c r="EK33" s="21"/>
      <c r="EL33" s="21"/>
      <c r="EM33" s="21"/>
      <c r="EN33" s="21"/>
      <c r="EO33" s="21"/>
      <c r="EP33" s="21"/>
      <c r="EQ33" s="21"/>
      <c r="ER33" s="21"/>
      <c r="ES33" s="21"/>
      <c r="ET33" s="21"/>
      <c r="EU33" s="21"/>
      <c r="EV33" s="21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1"/>
      <c r="FK33" s="21"/>
      <c r="FL33" s="21"/>
      <c r="FM33" s="21"/>
      <c r="FN33" s="21"/>
      <c r="FO33" s="21"/>
      <c r="FP33" s="21"/>
      <c r="FQ33" s="21"/>
      <c r="FR33" s="21"/>
      <c r="FS33" s="21"/>
      <c r="FT33" s="21"/>
      <c r="FU33" s="21"/>
      <c r="FV33" s="21"/>
      <c r="FW33" s="21"/>
      <c r="FX33" s="21"/>
      <c r="FY33" s="21"/>
      <c r="FZ33" s="21"/>
      <c r="GA33" s="21"/>
      <c r="GB33" s="21"/>
      <c r="GC33" s="21"/>
      <c r="GD33" s="21"/>
      <c r="GE33" s="21"/>
      <c r="GF33" s="21"/>
      <c r="GG33" s="21"/>
      <c r="GH33" s="21"/>
    </row>
    <row r="34" spans="1:190" s="24" customFormat="1" ht="12" customHeight="1" x14ac:dyDescent="0.35">
      <c r="A34" s="11"/>
      <c r="B34" s="14"/>
      <c r="C34" s="14"/>
      <c r="D34" s="53">
        <f>SUM(D24:D33)</f>
        <v>0</v>
      </c>
      <c r="E34" s="53">
        <f>SUM(E24:E33)</f>
        <v>0</v>
      </c>
      <c r="F34" s="53">
        <f t="shared" ref="F34:I34" si="6">SUM(F24:F33)</f>
        <v>10.5</v>
      </c>
      <c r="G34" s="53">
        <f t="shared" si="6"/>
        <v>10.5</v>
      </c>
      <c r="H34" s="53">
        <f t="shared" si="6"/>
        <v>10.5</v>
      </c>
      <c r="I34" s="53">
        <f t="shared" si="6"/>
        <v>10.5</v>
      </c>
      <c r="J34" s="53">
        <f>SUM(J24:J33)</f>
        <v>10.5</v>
      </c>
      <c r="K34" s="53">
        <f>SUM(K24:K33)</f>
        <v>0</v>
      </c>
      <c r="L34" s="53">
        <f>SUM(L24:L33)</f>
        <v>0</v>
      </c>
      <c r="M34" s="53">
        <f t="shared" ref="M34:P34" si="7">SUM(M24:M33)</f>
        <v>10.5</v>
      </c>
      <c r="N34" s="53">
        <f t="shared" si="7"/>
        <v>10.5</v>
      </c>
      <c r="O34" s="53">
        <f t="shared" si="7"/>
        <v>10.5</v>
      </c>
      <c r="P34" s="53">
        <f t="shared" si="7"/>
        <v>10.5</v>
      </c>
      <c r="Q34" s="53">
        <f>SUM(Q24:Q33)</f>
        <v>10.5</v>
      </c>
      <c r="R34" s="53">
        <f>SUM(R24:R33)</f>
        <v>0</v>
      </c>
      <c r="S34" s="53">
        <f>SUM(S24:S33)</f>
        <v>0</v>
      </c>
      <c r="T34" s="53">
        <f t="shared" ref="T34:W34" si="8">SUM(T24:T33)</f>
        <v>7.5</v>
      </c>
      <c r="U34" s="53">
        <f t="shared" si="8"/>
        <v>7.5</v>
      </c>
      <c r="V34" s="53">
        <f t="shared" si="8"/>
        <v>9</v>
      </c>
      <c r="W34" s="53">
        <f t="shared" si="8"/>
        <v>10</v>
      </c>
      <c r="X34" s="53">
        <f>SUM(X24:X33)</f>
        <v>10</v>
      </c>
      <c r="Y34" s="53">
        <f>SUM(Y24:Y33)</f>
        <v>0</v>
      </c>
      <c r="Z34" s="53">
        <f>SUM(Z24:Z33)</f>
        <v>2</v>
      </c>
      <c r="AA34" s="53">
        <f t="shared" ref="AA34:AD34" si="9">SUM(AA24:AA33)</f>
        <v>9</v>
      </c>
      <c r="AB34" s="53">
        <f t="shared" si="9"/>
        <v>8</v>
      </c>
      <c r="AC34" s="53">
        <f t="shared" si="9"/>
        <v>9</v>
      </c>
      <c r="AD34" s="53">
        <f t="shared" si="9"/>
        <v>9</v>
      </c>
      <c r="AE34" s="53">
        <f>SUM(AE24:AE33)</f>
        <v>8</v>
      </c>
      <c r="AF34" s="53">
        <f>SUM(AF24:AF33)</f>
        <v>0</v>
      </c>
      <c r="AG34" s="53">
        <f>SUM(AG24:AG33)</f>
        <v>0</v>
      </c>
      <c r="AH34" s="53">
        <f t="shared" ref="AH34" si="10">SUM(AH24:AH33)</f>
        <v>0</v>
      </c>
      <c r="AI34" s="54">
        <f>SUM(AI24:AI33)</f>
        <v>194</v>
      </c>
      <c r="AJ34" s="42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48"/>
      <c r="BA34" s="48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1"/>
      <c r="DI34" s="21"/>
      <c r="DJ34" s="21"/>
      <c r="DK34" s="21"/>
      <c r="DL34" s="21"/>
      <c r="DM34" s="21"/>
      <c r="DN34" s="21"/>
      <c r="DO34" s="21"/>
      <c r="DP34" s="21"/>
      <c r="DQ34" s="21"/>
      <c r="DR34" s="21"/>
      <c r="DS34" s="21"/>
      <c r="DT34" s="21"/>
      <c r="DU34" s="21"/>
      <c r="DV34" s="21"/>
      <c r="DW34" s="21"/>
      <c r="DX34" s="21"/>
      <c r="DY34" s="21"/>
      <c r="DZ34" s="21"/>
      <c r="EA34" s="21"/>
      <c r="EB34" s="21"/>
      <c r="EC34" s="21"/>
      <c r="ED34" s="21"/>
      <c r="EE34" s="21"/>
      <c r="EF34" s="21"/>
      <c r="EG34" s="21"/>
      <c r="EH34" s="21"/>
      <c r="EI34" s="21"/>
      <c r="EJ34" s="21"/>
      <c r="EK34" s="21"/>
      <c r="EL34" s="21"/>
      <c r="EM34" s="21"/>
      <c r="EN34" s="21"/>
      <c r="EO34" s="21"/>
      <c r="EP34" s="21"/>
      <c r="EQ34" s="21"/>
      <c r="ER34" s="21"/>
      <c r="ES34" s="21"/>
      <c r="ET34" s="21"/>
      <c r="EU34" s="21"/>
      <c r="EV34" s="21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1"/>
      <c r="FK34" s="21"/>
      <c r="FL34" s="21"/>
      <c r="FM34" s="21"/>
      <c r="FN34" s="21"/>
      <c r="FO34" s="21"/>
      <c r="FP34" s="21"/>
      <c r="FQ34" s="21"/>
      <c r="FR34" s="21"/>
      <c r="FS34" s="21"/>
      <c r="FT34" s="21"/>
      <c r="FU34" s="21"/>
      <c r="FV34" s="21"/>
      <c r="FW34" s="21"/>
      <c r="FX34" s="21"/>
      <c r="FY34" s="21"/>
      <c r="FZ34" s="21"/>
      <c r="GA34" s="21"/>
      <c r="GB34" s="21"/>
      <c r="GC34" s="21"/>
      <c r="GD34" s="21"/>
      <c r="GE34" s="21"/>
      <c r="GF34" s="21"/>
      <c r="GG34" s="21"/>
      <c r="GH34" s="21"/>
    </row>
    <row r="35" spans="1:190" s="24" customFormat="1" ht="12" customHeight="1" thickBot="1" x14ac:dyDescent="0.4">
      <c r="A35" s="11" t="s">
        <v>9</v>
      </c>
      <c r="B35" s="16"/>
      <c r="C35" s="17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42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48"/>
      <c r="BA35" s="48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1"/>
      <c r="DA35" s="21"/>
      <c r="DB35" s="21"/>
      <c r="DC35" s="21"/>
      <c r="DD35" s="21"/>
      <c r="DE35" s="21"/>
      <c r="DF35" s="21"/>
      <c r="DG35" s="21"/>
      <c r="DH35" s="21"/>
      <c r="DI35" s="21"/>
      <c r="DJ35" s="21"/>
      <c r="DK35" s="21"/>
      <c r="DL35" s="21"/>
      <c r="DM35" s="21"/>
      <c r="DN35" s="21"/>
      <c r="DO35" s="21"/>
      <c r="DP35" s="21"/>
      <c r="DQ35" s="21"/>
      <c r="DR35" s="21"/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  <c r="EH35" s="21"/>
      <c r="EI35" s="21"/>
      <c r="EJ35" s="21"/>
      <c r="EK35" s="21"/>
      <c r="EL35" s="21"/>
      <c r="EM35" s="21"/>
      <c r="EN35" s="21"/>
      <c r="EO35" s="21"/>
      <c r="EP35" s="21"/>
      <c r="EQ35" s="21"/>
      <c r="ER35" s="21"/>
      <c r="ES35" s="21"/>
      <c r="ET35" s="21"/>
      <c r="EU35" s="21"/>
      <c r="EV35" s="21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1"/>
      <c r="FK35" s="21"/>
      <c r="FL35" s="21"/>
      <c r="FM35" s="21"/>
      <c r="FN35" s="21"/>
      <c r="FO35" s="21"/>
      <c r="FP35" s="21"/>
      <c r="FQ35" s="21"/>
      <c r="FR35" s="21"/>
      <c r="FS35" s="21"/>
      <c r="FT35" s="21"/>
      <c r="FU35" s="21"/>
      <c r="FV35" s="21"/>
      <c r="FW35" s="21"/>
      <c r="FX35" s="21"/>
      <c r="FY35" s="21"/>
      <c r="FZ35" s="21"/>
      <c r="GA35" s="21"/>
      <c r="GB35" s="21"/>
      <c r="GC35" s="21"/>
      <c r="GD35" s="21"/>
      <c r="GE35" s="21"/>
      <c r="GF35" s="21"/>
      <c r="GG35" s="21"/>
      <c r="GH35" s="21"/>
    </row>
    <row r="36" spans="1:190" s="22" customFormat="1" ht="10.5" thickBot="1" x14ac:dyDescent="0.35">
      <c r="A36" s="15" t="s">
        <v>10</v>
      </c>
      <c r="B36" s="17" t="s">
        <v>27</v>
      </c>
      <c r="C36" s="17"/>
      <c r="D36" s="56"/>
      <c r="E36" s="56"/>
      <c r="F36" s="56" t="s">
        <v>33</v>
      </c>
      <c r="G36" s="56"/>
      <c r="H36" s="56" t="s">
        <v>34</v>
      </c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30"/>
      <c r="Y36" s="56"/>
      <c r="Z36" s="56"/>
      <c r="AA36" s="56"/>
      <c r="AB36" s="56"/>
      <c r="AC36" s="56"/>
      <c r="AD36" s="56"/>
      <c r="AE36" s="56"/>
      <c r="AF36" s="62" t="s">
        <v>11</v>
      </c>
      <c r="AG36" s="61">
        <f>20</f>
        <v>20</v>
      </c>
      <c r="AH36" s="56"/>
      <c r="AI36" s="57">
        <f>7.5*AG36</f>
        <v>150</v>
      </c>
      <c r="AJ36" s="27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48"/>
      <c r="BA36" s="30" t="s">
        <v>46</v>
      </c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1"/>
      <c r="DA36" s="21"/>
      <c r="DB36" s="21"/>
      <c r="DC36" s="21"/>
      <c r="DD36" s="21"/>
      <c r="DE36" s="21"/>
      <c r="DF36" s="21"/>
      <c r="DG36" s="21"/>
      <c r="DH36" s="21"/>
      <c r="DI36" s="21"/>
      <c r="DJ36" s="21"/>
      <c r="DK36" s="21"/>
      <c r="DL36" s="21"/>
      <c r="DM36" s="21"/>
      <c r="DN36" s="21"/>
      <c r="DO36" s="21"/>
      <c r="DP36" s="21"/>
      <c r="DQ36" s="21"/>
      <c r="DR36" s="21"/>
      <c r="DS36" s="21"/>
      <c r="DT36" s="21"/>
      <c r="DU36" s="21"/>
      <c r="DV36" s="21"/>
      <c r="DW36" s="21"/>
      <c r="DX36" s="21"/>
      <c r="DY36" s="21"/>
      <c r="DZ36" s="21"/>
      <c r="EA36" s="21"/>
      <c r="EB36" s="21"/>
      <c r="EC36" s="21"/>
      <c r="ED36" s="21"/>
      <c r="EE36" s="21"/>
      <c r="EF36" s="21"/>
      <c r="EG36" s="21"/>
      <c r="EH36" s="21"/>
      <c r="EI36" s="21"/>
      <c r="EJ36" s="21"/>
      <c r="EK36" s="21"/>
      <c r="EL36" s="21"/>
      <c r="EM36" s="21"/>
      <c r="EN36" s="21"/>
      <c r="EO36" s="21"/>
      <c r="EP36" s="21"/>
      <c r="EQ36" s="21"/>
      <c r="ER36" s="21"/>
      <c r="ES36" s="21"/>
      <c r="ET36" s="21"/>
      <c r="EU36" s="21"/>
      <c r="EV36" s="21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1"/>
      <c r="FK36" s="21"/>
      <c r="FL36" s="21"/>
      <c r="FM36" s="21"/>
      <c r="FN36" s="21"/>
      <c r="FO36" s="21"/>
      <c r="FP36" s="21"/>
      <c r="FQ36" s="21"/>
      <c r="FR36" s="21"/>
      <c r="FS36" s="21"/>
      <c r="FT36" s="21"/>
      <c r="FU36" s="21"/>
      <c r="FV36" s="21"/>
      <c r="FW36" s="21"/>
      <c r="FX36" s="21"/>
      <c r="FY36" s="21"/>
      <c r="FZ36" s="21"/>
      <c r="GA36" s="21"/>
      <c r="GB36" s="21"/>
      <c r="GC36" s="21"/>
      <c r="GD36" s="21"/>
      <c r="GE36" s="21"/>
      <c r="GF36" s="21"/>
      <c r="GG36" s="21"/>
      <c r="GH36" s="21"/>
    </row>
    <row r="37" spans="1:190" s="25" customFormat="1" x14ac:dyDescent="0.35">
      <c r="A37" s="18" t="s">
        <v>26</v>
      </c>
      <c r="B37" s="17" t="s">
        <v>28</v>
      </c>
      <c r="C37" s="17"/>
      <c r="D37" s="56"/>
      <c r="E37" s="56"/>
      <c r="F37" s="56" t="s">
        <v>42</v>
      </c>
      <c r="G37" s="56"/>
      <c r="H37" s="56" t="s">
        <v>35</v>
      </c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30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31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48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  <c r="CZ37" s="28"/>
      <c r="DA37" s="28"/>
      <c r="DB37" s="28"/>
      <c r="DC37" s="28"/>
      <c r="DD37" s="28"/>
      <c r="DE37" s="28"/>
      <c r="DF37" s="28"/>
      <c r="DG37" s="28"/>
      <c r="DH37" s="28"/>
      <c r="DI37" s="28"/>
      <c r="DJ37" s="28"/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28"/>
      <c r="DV37" s="28"/>
      <c r="DW37" s="28"/>
      <c r="DX37" s="28"/>
      <c r="DY37" s="28"/>
      <c r="DZ37" s="28"/>
      <c r="EA37" s="28"/>
      <c r="EB37" s="28"/>
      <c r="EC37" s="28"/>
      <c r="ED37" s="28"/>
      <c r="EE37" s="28"/>
      <c r="EF37" s="28"/>
      <c r="EG37" s="28"/>
      <c r="EH37" s="28"/>
      <c r="EI37" s="28"/>
      <c r="EJ37" s="28"/>
      <c r="EK37" s="28"/>
      <c r="EL37" s="28"/>
      <c r="EM37" s="28"/>
      <c r="EN37" s="28"/>
      <c r="EO37" s="28"/>
      <c r="EP37" s="28"/>
      <c r="EQ37" s="28"/>
      <c r="ER37" s="28"/>
      <c r="ES37" s="28"/>
      <c r="ET37" s="28"/>
      <c r="EU37" s="28"/>
      <c r="EV37" s="28"/>
      <c r="EW37" s="28"/>
      <c r="EX37" s="28"/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28"/>
      <c r="FJ37" s="28"/>
      <c r="FK37" s="28"/>
      <c r="FL37" s="28"/>
      <c r="FM37" s="28"/>
      <c r="FN37" s="28"/>
      <c r="FO37" s="28"/>
      <c r="FP37" s="28"/>
      <c r="FQ37" s="28"/>
      <c r="FR37" s="28"/>
      <c r="FS37" s="28"/>
      <c r="FT37" s="28"/>
      <c r="FU37" s="28"/>
      <c r="FV37" s="28"/>
      <c r="FW37" s="28"/>
      <c r="FX37" s="28"/>
      <c r="FY37" s="28"/>
      <c r="FZ37" s="28"/>
      <c r="GA37" s="28"/>
      <c r="GB37" s="28"/>
      <c r="GC37" s="28"/>
      <c r="GD37" s="28"/>
      <c r="GE37" s="28"/>
      <c r="GF37" s="28"/>
      <c r="GG37" s="28"/>
      <c r="GH37" s="28"/>
    </row>
    <row r="38" spans="1:190" s="25" customFormat="1" x14ac:dyDescent="0.35">
      <c r="A38" s="18" t="s">
        <v>25</v>
      </c>
      <c r="B38" s="17" t="s">
        <v>32</v>
      </c>
      <c r="C38" s="17"/>
      <c r="D38" s="56"/>
      <c r="E38" s="56"/>
      <c r="F38" s="56" t="s">
        <v>41</v>
      </c>
      <c r="G38" s="56"/>
      <c r="H38" s="56" t="s">
        <v>36</v>
      </c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30"/>
      <c r="Y38" s="56"/>
      <c r="Z38" s="56"/>
      <c r="AA38" s="56"/>
      <c r="AB38" s="56"/>
      <c r="AC38" s="56"/>
      <c r="AD38" s="56"/>
      <c r="AE38" s="56"/>
      <c r="AF38" s="62" t="s">
        <v>48</v>
      </c>
      <c r="AG38" s="56"/>
      <c r="AH38" s="56"/>
      <c r="AI38" s="56">
        <f>AI34-AI36</f>
        <v>44</v>
      </c>
      <c r="AJ38" s="31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48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  <c r="CZ38" s="28"/>
      <c r="DA38" s="28"/>
      <c r="DB38" s="28"/>
      <c r="DC38" s="28"/>
      <c r="DD38" s="28"/>
      <c r="DE38" s="28"/>
      <c r="DF38" s="28"/>
      <c r="DG38" s="28"/>
      <c r="DH38" s="28"/>
      <c r="DI38" s="28"/>
      <c r="DJ38" s="28"/>
      <c r="DK38" s="28"/>
      <c r="DL38" s="28"/>
      <c r="DM38" s="28"/>
      <c r="DN38" s="28"/>
      <c r="DO38" s="28"/>
      <c r="DP38" s="28"/>
      <c r="DQ38" s="28"/>
      <c r="DR38" s="28"/>
      <c r="DS38" s="28"/>
      <c r="DT38" s="28"/>
      <c r="DU38" s="28"/>
      <c r="DV38" s="28"/>
      <c r="DW38" s="28"/>
      <c r="DX38" s="28"/>
      <c r="DY38" s="28"/>
      <c r="DZ38" s="28"/>
      <c r="EA38" s="28"/>
      <c r="EB38" s="28"/>
      <c r="EC38" s="28"/>
      <c r="ED38" s="28"/>
      <c r="EE38" s="28"/>
      <c r="EF38" s="28"/>
      <c r="EG38" s="28"/>
      <c r="EH38" s="28"/>
      <c r="EI38" s="28"/>
      <c r="EJ38" s="28"/>
      <c r="EK38" s="28"/>
      <c r="EL38" s="28"/>
      <c r="EM38" s="28"/>
      <c r="EN38" s="28"/>
      <c r="EO38" s="28"/>
      <c r="EP38" s="28"/>
      <c r="EQ38" s="28"/>
      <c r="ER38" s="28"/>
      <c r="ES38" s="28"/>
      <c r="ET38" s="28"/>
      <c r="EU38" s="28"/>
      <c r="EV38" s="28"/>
      <c r="EW38" s="28"/>
      <c r="EX38" s="28"/>
      <c r="EY38" s="28"/>
      <c r="EZ38" s="28"/>
      <c r="FA38" s="28"/>
      <c r="FB38" s="28"/>
      <c r="FC38" s="28"/>
      <c r="FD38" s="28"/>
      <c r="FE38" s="28"/>
      <c r="FF38" s="28"/>
      <c r="FG38" s="28"/>
      <c r="FH38" s="28"/>
      <c r="FI38" s="28"/>
      <c r="FJ38" s="28"/>
      <c r="FK38" s="28"/>
      <c r="FL38" s="28"/>
      <c r="FM38" s="28"/>
      <c r="FN38" s="28"/>
      <c r="FO38" s="28"/>
      <c r="FP38" s="28"/>
      <c r="FQ38" s="28"/>
      <c r="FR38" s="28"/>
      <c r="FS38" s="28"/>
      <c r="FT38" s="28"/>
      <c r="FU38" s="28"/>
      <c r="FV38" s="28"/>
      <c r="FW38" s="28"/>
      <c r="FX38" s="28"/>
      <c r="FY38" s="28"/>
      <c r="FZ38" s="28"/>
      <c r="GA38" s="28"/>
      <c r="GB38" s="28"/>
      <c r="GC38" s="28"/>
      <c r="GD38" s="28"/>
      <c r="GE38" s="28"/>
      <c r="GF38" s="28"/>
      <c r="GG38" s="28"/>
      <c r="GH38" s="28"/>
    </row>
    <row r="39" spans="1:190" s="22" customFormat="1" ht="10.15" x14ac:dyDescent="0.3">
      <c r="A39" s="18" t="s">
        <v>31</v>
      </c>
      <c r="B39" s="17" t="s">
        <v>30</v>
      </c>
      <c r="C39" s="31"/>
      <c r="D39" s="58"/>
      <c r="E39" s="58"/>
      <c r="F39" s="58" t="s">
        <v>43</v>
      </c>
      <c r="G39" s="58"/>
      <c r="H39" s="58" t="s">
        <v>37</v>
      </c>
      <c r="I39" s="58"/>
      <c r="J39" s="58"/>
      <c r="K39" s="58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30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3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48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1"/>
      <c r="DA39" s="21"/>
      <c r="DB39" s="21"/>
      <c r="DC39" s="21"/>
      <c r="DD39" s="21"/>
      <c r="DE39" s="21"/>
      <c r="DF39" s="21"/>
      <c r="DG39" s="21"/>
      <c r="DH39" s="21"/>
      <c r="DI39" s="21"/>
      <c r="DJ39" s="21"/>
      <c r="DK39" s="21"/>
      <c r="DL39" s="21"/>
      <c r="DM39" s="21"/>
      <c r="DN39" s="21"/>
      <c r="DO39" s="21"/>
      <c r="DP39" s="21"/>
      <c r="DQ39" s="21"/>
      <c r="DR39" s="21"/>
      <c r="DS39" s="21"/>
      <c r="DT39" s="21"/>
      <c r="DU39" s="21"/>
      <c r="DV39" s="21"/>
      <c r="DW39" s="21"/>
      <c r="DX39" s="21"/>
      <c r="DY39" s="21"/>
      <c r="DZ39" s="21"/>
      <c r="EA39" s="21"/>
      <c r="EB39" s="21"/>
      <c r="EC39" s="21"/>
      <c r="ED39" s="21"/>
      <c r="EE39" s="21"/>
      <c r="EF39" s="21"/>
      <c r="EG39" s="21"/>
      <c r="EH39" s="21"/>
      <c r="EI39" s="21"/>
      <c r="EJ39" s="21"/>
      <c r="EK39" s="21"/>
      <c r="EL39" s="21"/>
      <c r="EM39" s="21"/>
      <c r="EN39" s="21"/>
      <c r="EO39" s="21"/>
      <c r="EP39" s="21"/>
      <c r="EQ39" s="21"/>
      <c r="ER39" s="21"/>
      <c r="ES39" s="21"/>
      <c r="ET39" s="21"/>
      <c r="EU39" s="21"/>
      <c r="EV39" s="21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1"/>
      <c r="FK39" s="21"/>
      <c r="FL39" s="21"/>
      <c r="FM39" s="21"/>
      <c r="FN39" s="21"/>
      <c r="FO39" s="21"/>
      <c r="FP39" s="21"/>
      <c r="FQ39" s="21"/>
      <c r="FR39" s="21"/>
      <c r="FS39" s="21"/>
      <c r="FT39" s="21"/>
      <c r="FU39" s="21"/>
      <c r="FV39" s="21"/>
      <c r="FW39" s="21"/>
      <c r="FX39" s="21"/>
      <c r="FY39" s="21"/>
      <c r="FZ39" s="21"/>
      <c r="GA39" s="21"/>
      <c r="GB39" s="21"/>
      <c r="GC39" s="21"/>
      <c r="GD39" s="21"/>
      <c r="GE39" s="21"/>
      <c r="GF39" s="21"/>
      <c r="GG39" s="21"/>
      <c r="GH39" s="21"/>
    </row>
    <row r="40" spans="1:190" ht="10.15" x14ac:dyDescent="0.3">
      <c r="A40" s="17" t="s">
        <v>29</v>
      </c>
      <c r="B40" s="31" t="s">
        <v>24</v>
      </c>
      <c r="C40" s="31"/>
      <c r="D40" s="58"/>
      <c r="E40" s="58"/>
      <c r="F40" s="58" t="s">
        <v>38</v>
      </c>
      <c r="G40" s="58"/>
      <c r="H40" s="58" t="s">
        <v>44</v>
      </c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30"/>
      <c r="Y40" s="58"/>
      <c r="Z40" s="58"/>
      <c r="AA40" s="58"/>
      <c r="AB40" s="58"/>
      <c r="AC40" s="58"/>
      <c r="AD40" s="58"/>
      <c r="AE40" s="58"/>
      <c r="AF40" s="63" t="s">
        <v>49</v>
      </c>
      <c r="AG40" s="58"/>
      <c r="AH40" s="58"/>
      <c r="AI40" s="59">
        <f>606</f>
        <v>606</v>
      </c>
      <c r="AJ40" s="65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48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190" ht="10.15" x14ac:dyDescent="0.3">
      <c r="A41" s="31" t="s">
        <v>23</v>
      </c>
      <c r="B41" s="31"/>
      <c r="C41" s="31"/>
      <c r="D41" s="58"/>
      <c r="E41" s="58"/>
      <c r="F41" s="58"/>
      <c r="G41" s="58"/>
      <c r="H41" s="58" t="s">
        <v>45</v>
      </c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30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31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48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190" ht="13.15" thickBot="1" x14ac:dyDescent="0.4">
      <c r="A42" s="31"/>
      <c r="B42" s="29"/>
      <c r="C42" s="29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30"/>
      <c r="Y42" s="58"/>
      <c r="Z42" s="58"/>
      <c r="AA42" s="58"/>
      <c r="AB42" s="58"/>
      <c r="AC42" s="58"/>
      <c r="AD42" s="58"/>
      <c r="AE42" s="58"/>
      <c r="AF42" s="63" t="s">
        <v>50</v>
      </c>
      <c r="AG42" s="58"/>
      <c r="AH42" s="58"/>
      <c r="AI42" s="60">
        <f>AI38+AI40</f>
        <v>650</v>
      </c>
      <c r="AJ42" s="31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48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190" ht="13.15" thickTop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48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190" x14ac:dyDescent="0.35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48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190" x14ac:dyDescent="0.35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48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190" x14ac:dyDescent="0.35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48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190" s="30" customFormat="1" x14ac:dyDescent="0.35">
      <c r="A47" s="29"/>
      <c r="AJ47" s="31"/>
      <c r="AZ47" s="48"/>
    </row>
    <row r="48" spans="1:190" s="30" customFormat="1" ht="10.15" x14ac:dyDescent="0.3">
      <c r="AJ48" s="31"/>
      <c r="AZ48" s="48"/>
    </row>
    <row r="49" spans="1:52" s="30" customFormat="1" ht="10.15" x14ac:dyDescent="0.3">
      <c r="AZ49" s="48"/>
    </row>
    <row r="50" spans="1:52" s="30" customFormat="1" ht="10.15" x14ac:dyDescent="0.3">
      <c r="AZ50" s="48"/>
    </row>
    <row r="51" spans="1:52" s="30" customFormat="1" ht="10.15" x14ac:dyDescent="0.3"/>
    <row r="52" spans="1:52" s="30" customFormat="1" ht="10.15" x14ac:dyDescent="0.3"/>
    <row r="53" spans="1:52" s="30" customFormat="1" ht="10.15" x14ac:dyDescent="0.3"/>
    <row r="54" spans="1:52" s="30" customFormat="1" ht="10.15" x14ac:dyDescent="0.3"/>
    <row r="55" spans="1:52" s="30" customFormat="1" ht="10.15" x14ac:dyDescent="0.3"/>
    <row r="56" spans="1:52" s="30" customFormat="1" ht="10.15" x14ac:dyDescent="0.3"/>
    <row r="57" spans="1:52" s="30" customFormat="1" ht="10.15" x14ac:dyDescent="0.3"/>
    <row r="58" spans="1:52" s="30" customFormat="1" ht="10.15" x14ac:dyDescent="0.3"/>
    <row r="59" spans="1:52" x14ac:dyDescent="0.35">
      <c r="A59" s="30"/>
      <c r="C59"/>
      <c r="AI59" s="1"/>
    </row>
    <row r="60" spans="1:52" x14ac:dyDescent="0.35">
      <c r="C60"/>
      <c r="AI60" s="1"/>
    </row>
    <row r="61" spans="1:52" x14ac:dyDescent="0.35">
      <c r="C61"/>
      <c r="AI61" s="1"/>
    </row>
    <row r="62" spans="1:52" x14ac:dyDescent="0.35">
      <c r="C62"/>
      <c r="AI62" s="1"/>
    </row>
    <row r="63" spans="1:52" x14ac:dyDescent="0.35">
      <c r="C63"/>
      <c r="AI63" s="1"/>
    </row>
    <row r="64" spans="1:52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  <row r="96" spans="3:35" x14ac:dyDescent="0.35">
      <c r="C96"/>
      <c r="AI96" s="1"/>
    </row>
    <row r="97" spans="3:35" x14ac:dyDescent="0.35">
      <c r="C97"/>
      <c r="AI97" s="1"/>
    </row>
    <row r="98" spans="3:35" x14ac:dyDescent="0.35">
      <c r="C98"/>
      <c r="AI98" s="1"/>
    </row>
    <row r="99" spans="3:35" x14ac:dyDescent="0.35">
      <c r="C99"/>
      <c r="AI99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2020-01-06T23:31:22Z</cp:lastPrinted>
  <dcterms:created xsi:type="dcterms:W3CDTF">1998-07-03T22:57:08Z</dcterms:created>
  <dcterms:modified xsi:type="dcterms:W3CDTF">2020-03-04T21:41:54Z</dcterms:modified>
</cp:coreProperties>
</file>