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9B034480-AF1C-463A-B3A3-DE47CDCE017C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M20" i="1"/>
  <c r="AH19" i="1"/>
  <c r="AH29" i="1" s="1"/>
  <c r="AG19" i="1"/>
  <c r="AG29" i="1" s="1"/>
  <c r="AF19" i="1"/>
  <c r="AF29" i="1" s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H31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<sst xmlns="http://schemas.openxmlformats.org/spreadsheetml/2006/main" count="263" uniqueCount="141">
  <si>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</si>
  <si>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</si>
  <si>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</si>
  <si>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</si>
  <si>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</si>
  <si>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</si>
  <si>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</si>
  <si>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</si>
  <si>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</si>
  <si>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</si>
  <si>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</si>
  <si>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</si>
  <si>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</si>
  <si>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</si>
  <si>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</si>
  <si>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</si>
  <si>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</si>
  <si>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</si>
  <si>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</si>
  <si>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</si>
  <si>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</si>
  <si>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</si>
  <si>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</si>
  <si>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</si>
  <si>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</si>
  <si>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</si>
  <si>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</si>
  <si>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</si>
  <si>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</si>
  <si>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</si>
  <si>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</si>
  <si>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</si>
  <si>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</si>
  <si>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</si>
  <si>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</si>
  <si>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</si>
  <si>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</si>
  <si>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</si>
  <si>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</si>
  <si>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</si>
  <si>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</si>
  <si>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</si>
  <si>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</si>
  <si>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</si>
  <si>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</si>
  <si>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</si>
  <si>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</si>
  <si>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</si>
  <si>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</si>
  <si>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</si>
  <si>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</si>
  <si>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</si>
  <si>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</si>
  <si>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</si>
  <si>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</si>
  <si>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</si>
  <si>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</si>
  <si>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</si>
  <si>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</si>
  <si>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</si>
  <si>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</si>
  <si>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</si>
  <si>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</si>
  <si>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</si>
  <si>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</si>
  <si>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</si>
  <si>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</si>
  <si>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</si>
  <si>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</si>
  <si>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</si>
  <si>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</si>
  <si>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</si>
  <si>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</si>
  <si>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</si>
  <si>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</si>
  <si>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</si>
  <si>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</si>
  <si>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</si>
  <si>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</si>
  <si>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</si>
  <si>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</si>
  <si>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</si>
  <si>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</si>
  <si>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</si>
  <si>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</si>
  <si>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</si>
  <si>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</si>
  <si>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</si>
  <si>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</si>
  <si>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</si>
  <si>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</si>
  <si>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</si>
  <si>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</si>
  <si>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</si>
  <si>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</si>
  <si>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</si>
  <si>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</si>
  <si>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</si>
  <si>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</si>
  <si>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</si>
  <si>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</si>
  <si>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</si>
  <si>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</si>
  <si>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</si>
  <si>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</si>
  <si>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</si>
  <si>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</si>
  <si>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</si>
  <si>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</si>
  <si>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</si>
  <si>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</si>
  <si>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</si>
  <si>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</si>
  <si>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</si>
  <si>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</si>
  <si>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</si>
  <si>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</si>
  <si>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Emery Phase 1</t>
  </si>
  <si>
    <t>1701</t>
  </si>
  <si>
    <t xml:space="preserve">1702 </t>
  </si>
  <si>
    <t xml:space="preserve">Emery Phase 2 </t>
  </si>
  <si>
    <t>1705</t>
  </si>
  <si>
    <t xml:space="preserve">2005 </t>
  </si>
  <si>
    <t>Mosaic Bainbridge</t>
  </si>
  <si>
    <t>2003</t>
  </si>
  <si>
    <t xml:space="preserve">IPL Victoria &amp; 11th </t>
  </si>
  <si>
    <t>wd</t>
  </si>
  <si>
    <t>Mosaic forsyth</t>
  </si>
  <si>
    <t>Emery Phase 2 - Home Store</t>
  </si>
  <si>
    <t>Ext</t>
  </si>
  <si>
    <t>1803</t>
  </si>
  <si>
    <t>Qualex Grange</t>
  </si>
  <si>
    <t>DP</t>
  </si>
  <si>
    <t>April 2020</t>
  </si>
  <si>
    <t>EXT</t>
  </si>
  <si>
    <t xml:space="preserve">Lot 3 fire fighting analysis </t>
  </si>
  <si>
    <t>1702</t>
  </si>
  <si>
    <t>Emery Phase 2 - BLDG 2c grading</t>
  </si>
  <si>
    <t>BLDG 2c Grading change, amenity change</t>
  </si>
  <si>
    <t>home store layout + home store shop drawing review</t>
  </si>
  <si>
    <t>construction admin hourly bases prior to 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</si>
</sst>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6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7" borderId="12" xfId="0" applyFont="1" applyFill="1" applyBorder="1" applyProtection="1">
      <protection locked="0"/>
    </xf>
    <xf numFmtId="0" fontId="4" fillId="7" borderId="1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K23" sqref="AK23"/>
    </sheetView>
  </sheetViews>
  <sheetFormatPr defaultColWidth="7.5546875" defaultRowHeight="13.2" x14ac:dyDescent="0.25"/>
  <cols>
    <col min="1" max="1" width="9.109375" style="68" customWidth="1"/>
    <col min="2" max="2" width="21.88671875" customWidth="1"/>
    <col min="3" max="3" width="5" style="14" customWidth="1"/>
    <col min="4" max="34" width="3.44140625" style="1" customWidth="1"/>
    <col min="35" max="35" width="5.77734375" style="15" customWidth="1"/>
    <col min="36" max="36" width="40.77734375" style="1" customWidth="1"/>
    <col min="37" max="190" width="7.5546875" style="16" customWidth="1"/>
    <col min="191" max="16384" width="7.554687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5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133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5" customHeight="1" x14ac:dyDescent="0.25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9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8" thickTop="1" x14ac:dyDescent="0.2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/>
      <c r="B8" s="38"/>
      <c r="C8" s="39"/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124</v>
      </c>
      <c r="B9" s="33" t="s">
        <v>125</v>
      </c>
      <c r="C9" s="34" t="s">
        <v>25</v>
      </c>
      <c r="D9" s="55"/>
      <c r="E9" s="55"/>
      <c r="F9" s="55"/>
      <c r="G9" s="52" t="s">
        <v>19</v>
      </c>
      <c r="H9" s="52" t="s">
        <v>19</v>
      </c>
      <c r="I9" s="55"/>
      <c r="J9" s="55"/>
      <c r="K9" s="55"/>
      <c r="L9" s="55"/>
      <c r="M9" s="55"/>
      <c r="N9" s="52" t="s">
        <v>19</v>
      </c>
      <c r="O9" s="52" t="s">
        <v>19</v>
      </c>
      <c r="P9" s="55"/>
      <c r="Q9" s="55"/>
      <c r="R9" s="55"/>
      <c r="S9" s="55"/>
      <c r="T9" s="55"/>
      <c r="U9" s="52" t="s">
        <v>19</v>
      </c>
      <c r="V9" s="52" t="s">
        <v>19</v>
      </c>
      <c r="W9" s="55"/>
      <c r="X9" s="55"/>
      <c r="Y9" s="55"/>
      <c r="Z9" s="55"/>
      <c r="AA9" s="55"/>
      <c r="AB9" s="52" t="s">
        <v>19</v>
      </c>
      <c r="AC9" s="52" t="s">
        <v>19</v>
      </c>
      <c r="AD9" s="55"/>
      <c r="AE9" s="55"/>
      <c r="AF9" s="55"/>
      <c r="AG9" s="55"/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122</v>
      </c>
      <c r="B10" s="38" t="s">
        <v>123</v>
      </c>
      <c r="C10" s="39" t="s">
        <v>25</v>
      </c>
      <c r="D10" s="52"/>
      <c r="E10" s="52"/>
      <c r="F10" s="52"/>
      <c r="G10" s="52" t="s">
        <v>19</v>
      </c>
      <c r="H10" s="52" t="s">
        <v>19</v>
      </c>
      <c r="I10" s="52"/>
      <c r="J10" s="52"/>
      <c r="K10" s="52"/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5">
        <v>1</v>
      </c>
      <c r="E11" s="55">
        <v>4</v>
      </c>
      <c r="F11" s="55">
        <v>2</v>
      </c>
      <c r="G11" s="52" t="s">
        <v>19</v>
      </c>
      <c r="H11" s="52" t="s">
        <v>19</v>
      </c>
      <c r="I11" s="55">
        <v>1</v>
      </c>
      <c r="J11" s="55">
        <v>1</v>
      </c>
      <c r="K11" s="55">
        <v>1</v>
      </c>
      <c r="L11" s="55">
        <v>1</v>
      </c>
      <c r="M11" s="55"/>
      <c r="N11" s="52" t="s">
        <v>19</v>
      </c>
      <c r="O11" s="52" t="s">
        <v>19</v>
      </c>
      <c r="P11" s="55">
        <v>1</v>
      </c>
      <c r="Q11" s="55">
        <v>1</v>
      </c>
      <c r="R11" s="55">
        <v>1</v>
      </c>
      <c r="S11" s="55">
        <v>1</v>
      </c>
      <c r="T11" s="55">
        <v>1</v>
      </c>
      <c r="U11" s="52" t="s">
        <v>19</v>
      </c>
      <c r="V11" s="52" t="s">
        <v>19</v>
      </c>
      <c r="W11" s="55">
        <v>1</v>
      </c>
      <c r="X11" s="55">
        <v>1</v>
      </c>
      <c r="Y11" s="55">
        <v>1</v>
      </c>
      <c r="Z11" s="55">
        <v>1</v>
      </c>
      <c r="AA11" s="55">
        <v>1</v>
      </c>
      <c r="AB11" s="52" t="s">
        <v>19</v>
      </c>
      <c r="AC11" s="52" t="s">
        <v>19</v>
      </c>
      <c r="AD11" s="55">
        <v>1</v>
      </c>
      <c r="AE11" s="55">
        <v>1</v>
      </c>
      <c r="AF11" s="55">
        <v>1</v>
      </c>
      <c r="AG11" s="55">
        <v>1</v>
      </c>
      <c r="AH11" s="55"/>
      <c r="AI11" s="54">
        <f t="shared" si="0"/>
        <v>25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119</v>
      </c>
      <c r="B12" s="38" t="s">
        <v>128</v>
      </c>
      <c r="C12" s="84" t="s">
        <v>129</v>
      </c>
      <c r="D12" s="52"/>
      <c r="E12" s="52"/>
      <c r="F12" s="52"/>
      <c r="G12" s="52" t="s">
        <v>19</v>
      </c>
      <c r="H12" s="52" t="s">
        <v>19</v>
      </c>
      <c r="I12" s="52"/>
      <c r="J12" s="52"/>
      <c r="K12" s="52"/>
      <c r="L12" s="52"/>
      <c r="M12" s="52"/>
      <c r="N12" s="52" t="s">
        <v>19</v>
      </c>
      <c r="O12" s="52" t="s">
        <v>19</v>
      </c>
      <c r="P12" s="52"/>
      <c r="Q12" s="52"/>
      <c r="R12" s="52"/>
      <c r="S12" s="52"/>
      <c r="T12" s="52"/>
      <c r="U12" s="52" t="s">
        <v>19</v>
      </c>
      <c r="V12" s="52" t="s">
        <v>19</v>
      </c>
      <c r="W12" s="52"/>
      <c r="X12" s="52">
        <v>6.5</v>
      </c>
      <c r="Y12" s="52"/>
      <c r="Z12" s="52"/>
      <c r="AA12" s="52"/>
      <c r="AB12" s="52" t="s">
        <v>19</v>
      </c>
      <c r="AC12" s="52" t="s">
        <v>19</v>
      </c>
      <c r="AD12" s="52">
        <v>1.5</v>
      </c>
      <c r="AE12" s="52">
        <v>1.5</v>
      </c>
      <c r="AF12" s="52"/>
      <c r="AG12" s="52"/>
      <c r="AH12" s="52"/>
      <c r="AI12" s="54">
        <f t="shared" si="0"/>
        <v>9.5</v>
      </c>
      <c r="AJ12" s="40" t="s">
        <v>139</v>
      </c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119</v>
      </c>
      <c r="B13" s="33" t="s">
        <v>120</v>
      </c>
      <c r="C13" s="34" t="s">
        <v>126</v>
      </c>
      <c r="D13" s="55"/>
      <c r="E13" s="55"/>
      <c r="F13" s="55">
        <v>1.5</v>
      </c>
      <c r="G13" s="52" t="s">
        <v>19</v>
      </c>
      <c r="H13" s="52" t="s">
        <v>19</v>
      </c>
      <c r="I13" s="55"/>
      <c r="J13" s="55"/>
      <c r="K13" s="55"/>
      <c r="L13" s="55"/>
      <c r="M13" s="55"/>
      <c r="N13" s="52" t="s">
        <v>19</v>
      </c>
      <c r="O13" s="52" t="s">
        <v>19</v>
      </c>
      <c r="P13" s="55"/>
      <c r="Q13" s="55"/>
      <c r="R13" s="55"/>
      <c r="S13" s="55"/>
      <c r="T13" s="55"/>
      <c r="U13" s="52" t="s">
        <v>19</v>
      </c>
      <c r="V13" s="52" t="s">
        <v>19</v>
      </c>
      <c r="W13" s="55">
        <v>2.5</v>
      </c>
      <c r="X13" s="55"/>
      <c r="Y13" s="55"/>
      <c r="Z13" s="55"/>
      <c r="AA13" s="55"/>
      <c r="AB13" s="52" t="s">
        <v>19</v>
      </c>
      <c r="AC13" s="52" t="s">
        <v>19</v>
      </c>
      <c r="AD13" s="55">
        <v>1</v>
      </c>
      <c r="AE13" s="55">
        <v>1</v>
      </c>
      <c r="AF13" s="55">
        <v>1.5</v>
      </c>
      <c r="AG13" s="55">
        <v>1</v>
      </c>
      <c r="AH13" s="55"/>
      <c r="AI13" s="54">
        <f t="shared" si="0"/>
        <v>8.5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45" t="s">
        <v>118</v>
      </c>
      <c r="B14" s="38" t="s">
        <v>117</v>
      </c>
      <c r="C14" s="84" t="s">
        <v>134</v>
      </c>
      <c r="D14" s="52"/>
      <c r="E14" s="52"/>
      <c r="F14" s="52"/>
      <c r="G14" s="52" t="s">
        <v>19</v>
      </c>
      <c r="H14" s="52" t="s">
        <v>19</v>
      </c>
      <c r="I14" s="53"/>
      <c r="J14" s="52"/>
      <c r="K14" s="52"/>
      <c r="L14" s="52"/>
      <c r="M14" s="52"/>
      <c r="N14" s="52" t="s">
        <v>19</v>
      </c>
      <c r="O14" s="52" t="s">
        <v>19</v>
      </c>
      <c r="P14" s="53"/>
      <c r="Q14" s="52"/>
      <c r="R14" s="52"/>
      <c r="S14" s="52"/>
      <c r="T14" s="52"/>
      <c r="U14" s="52" t="s">
        <v>19</v>
      </c>
      <c r="V14" s="52" t="s">
        <v>19</v>
      </c>
      <c r="W14" s="53"/>
      <c r="X14" s="52"/>
      <c r="Y14" s="52"/>
      <c r="Z14" s="52">
        <v>6.5</v>
      </c>
      <c r="AA14" s="52">
        <v>1.5</v>
      </c>
      <c r="AB14" s="52" t="s">
        <v>19</v>
      </c>
      <c r="AC14" s="52" t="s">
        <v>19</v>
      </c>
      <c r="AD14" s="53">
        <v>1</v>
      </c>
      <c r="AE14" s="52"/>
      <c r="AF14" s="52"/>
      <c r="AG14" s="52"/>
      <c r="AH14" s="52"/>
      <c r="AI14" s="54">
        <f>SUM(D14:AH14)</f>
        <v>9</v>
      </c>
      <c r="AJ14" s="40" t="s">
        <v>135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136</v>
      </c>
      <c r="B15" s="33" t="s">
        <v>137</v>
      </c>
      <c r="C15" s="84" t="s">
        <v>129</v>
      </c>
      <c r="D15" s="55">
        <v>3.5</v>
      </c>
      <c r="E15" s="55"/>
      <c r="F15" s="55"/>
      <c r="G15" s="52" t="s">
        <v>19</v>
      </c>
      <c r="H15" s="52" t="s">
        <v>19</v>
      </c>
      <c r="I15" s="55">
        <v>1.5</v>
      </c>
      <c r="J15" s="55">
        <v>6.5</v>
      </c>
      <c r="K15" s="55">
        <v>3.5</v>
      </c>
      <c r="L15" s="55">
        <v>3.5</v>
      </c>
      <c r="M15" s="55"/>
      <c r="N15" s="52" t="s">
        <v>19</v>
      </c>
      <c r="O15" s="52" t="s">
        <v>19</v>
      </c>
      <c r="P15" s="55">
        <v>5</v>
      </c>
      <c r="Q15" s="55">
        <v>2.5</v>
      </c>
      <c r="R15" s="55">
        <v>2.5</v>
      </c>
      <c r="S15" s="55">
        <v>5.5</v>
      </c>
      <c r="T15" s="55">
        <v>3</v>
      </c>
      <c r="U15" s="52" t="s">
        <v>19</v>
      </c>
      <c r="V15" s="52" t="s">
        <v>19</v>
      </c>
      <c r="W15" s="55">
        <v>4</v>
      </c>
      <c r="X15" s="55"/>
      <c r="Y15" s="55">
        <v>2.5</v>
      </c>
      <c r="Z15" s="55"/>
      <c r="AA15" s="55">
        <v>4</v>
      </c>
      <c r="AB15" s="52" t="s">
        <v>19</v>
      </c>
      <c r="AC15" s="52" t="s">
        <v>19</v>
      </c>
      <c r="AD15" s="55">
        <v>1</v>
      </c>
      <c r="AE15" s="55">
        <v>2</v>
      </c>
      <c r="AF15" s="55"/>
      <c r="AG15" s="55"/>
      <c r="AH15" s="55"/>
      <c r="AI15" s="54">
        <f t="shared" si="0"/>
        <v>50.5</v>
      </c>
      <c r="AJ15" s="37" t="s">
        <v>138</v>
      </c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121</v>
      </c>
      <c r="B16" s="38" t="s">
        <v>127</v>
      </c>
      <c r="C16" s="39" t="s">
        <v>116</v>
      </c>
      <c r="D16" s="52"/>
      <c r="E16" s="52"/>
      <c r="F16" s="52"/>
      <c r="G16" s="52" t="s">
        <v>19</v>
      </c>
      <c r="H16" s="52" t="s">
        <v>19</v>
      </c>
      <c r="I16" s="52"/>
      <c r="J16" s="52"/>
      <c r="K16" s="52"/>
      <c r="L16" s="52"/>
      <c r="M16" s="52"/>
      <c r="N16" s="52" t="s">
        <v>19</v>
      </c>
      <c r="O16" s="52" t="s">
        <v>19</v>
      </c>
      <c r="P16" s="52"/>
      <c r="Q16" s="52"/>
      <c r="R16" s="52"/>
      <c r="S16" s="52"/>
      <c r="T16" s="52"/>
      <c r="U16" s="52" t="s">
        <v>19</v>
      </c>
      <c r="V16" s="52" t="s">
        <v>19</v>
      </c>
      <c r="W16" s="52"/>
      <c r="X16" s="52"/>
      <c r="Y16" s="52"/>
      <c r="Z16" s="52"/>
      <c r="AA16" s="52"/>
      <c r="AB16" s="52" t="s">
        <v>19</v>
      </c>
      <c r="AC16" s="52" t="s">
        <v>19</v>
      </c>
      <c r="AD16" s="52"/>
      <c r="AE16" s="52"/>
      <c r="AF16" s="52"/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130</v>
      </c>
      <c r="B17" s="33" t="s">
        <v>131</v>
      </c>
      <c r="C17" s="34" t="s">
        <v>132</v>
      </c>
      <c r="D17" s="55">
        <v>3</v>
      </c>
      <c r="E17" s="55">
        <v>2</v>
      </c>
      <c r="F17" s="55">
        <v>2</v>
      </c>
      <c r="G17" s="52" t="s">
        <v>19</v>
      </c>
      <c r="H17" s="52" t="s">
        <v>19</v>
      </c>
      <c r="I17" s="55">
        <v>5</v>
      </c>
      <c r="J17" s="55"/>
      <c r="K17" s="55">
        <v>3</v>
      </c>
      <c r="L17" s="55">
        <v>3</v>
      </c>
      <c r="M17" s="55"/>
      <c r="N17" s="52" t="s">
        <v>19</v>
      </c>
      <c r="O17" s="52" t="s">
        <v>19</v>
      </c>
      <c r="P17" s="55"/>
      <c r="Q17" s="55">
        <v>4</v>
      </c>
      <c r="R17" s="55">
        <v>4</v>
      </c>
      <c r="S17" s="55"/>
      <c r="T17" s="55">
        <v>2</v>
      </c>
      <c r="U17" s="52" t="s">
        <v>19</v>
      </c>
      <c r="V17" s="52" t="s">
        <v>19</v>
      </c>
      <c r="W17" s="55"/>
      <c r="X17" s="55"/>
      <c r="Y17" s="55">
        <v>4</v>
      </c>
      <c r="Z17" s="55"/>
      <c r="AA17" s="55">
        <v>1</v>
      </c>
      <c r="AB17" s="52" t="s">
        <v>19</v>
      </c>
      <c r="AC17" s="52" t="s">
        <v>19</v>
      </c>
      <c r="AD17" s="55">
        <v>2</v>
      </c>
      <c r="AE17" s="55">
        <v>2</v>
      </c>
      <c r="AF17" s="55">
        <v>4</v>
      </c>
      <c r="AG17" s="55">
        <v>3</v>
      </c>
      <c r="AH17" s="55"/>
      <c r="AI17" s="54">
        <f t="shared" si="0"/>
        <v>44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5">
      <c r="A18" s="47" t="s">
        <v>118</v>
      </c>
      <c r="B18" s="50" t="s">
        <v>117</v>
      </c>
      <c r="C18" s="85" t="s">
        <v>31</v>
      </c>
      <c r="D18" s="52"/>
      <c r="E18" s="52"/>
      <c r="F18" s="52"/>
      <c r="G18" s="52" t="s">
        <v>19</v>
      </c>
      <c r="H18" s="52" t="s">
        <v>19</v>
      </c>
      <c r="I18" s="52"/>
      <c r="J18" s="52"/>
      <c r="K18" s="52"/>
      <c r="L18" s="52"/>
      <c r="M18" s="52"/>
      <c r="N18" s="52" t="s">
        <v>19</v>
      </c>
      <c r="O18" s="52" t="s">
        <v>19</v>
      </c>
      <c r="P18" s="52">
        <v>1.5</v>
      </c>
      <c r="Q18" s="52"/>
      <c r="R18" s="52"/>
      <c r="S18" s="52">
        <v>1</v>
      </c>
      <c r="T18" s="52">
        <v>1.5</v>
      </c>
      <c r="U18" s="52" t="s">
        <v>19</v>
      </c>
      <c r="V18" s="52" t="s">
        <v>19</v>
      </c>
      <c r="W18" s="52"/>
      <c r="X18" s="52"/>
      <c r="Y18" s="52"/>
      <c r="Z18" s="52"/>
      <c r="AA18" s="52"/>
      <c r="AB18" s="52" t="s">
        <v>19</v>
      </c>
      <c r="AC18" s="52" t="s">
        <v>19</v>
      </c>
      <c r="AD18" s="52"/>
      <c r="AE18" s="52"/>
      <c r="AF18" s="52"/>
      <c r="AG18" s="52">
        <v>1.5</v>
      </c>
      <c r="AH18" s="52"/>
      <c r="AI18" s="54">
        <f t="shared" si="0"/>
        <v>5.5</v>
      </c>
      <c r="AJ18" s="40" t="s">
        <v>140</v>
      </c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5">
      <c r="A19" s="73"/>
      <c r="B19" s="51" t="s">
        <v>5</v>
      </c>
      <c r="C19" s="49"/>
      <c r="D19" s="56">
        <f t="shared" ref="D19:G19" si="1">SUM(D8:D18)</f>
        <v>7.5</v>
      </c>
      <c r="E19" s="56">
        <f t="shared" si="1"/>
        <v>6</v>
      </c>
      <c r="F19" s="56">
        <f t="shared" si="1"/>
        <v>5.5</v>
      </c>
      <c r="G19" s="56">
        <f t="shared" si="1"/>
        <v>0</v>
      </c>
      <c r="H19" s="56">
        <f>SUM(H8:H18)</f>
        <v>0</v>
      </c>
      <c r="I19" s="56">
        <f t="shared" ref="I19:N19" si="2">SUM(I8:I18)</f>
        <v>7.5</v>
      </c>
      <c r="J19" s="56">
        <f t="shared" si="2"/>
        <v>7.5</v>
      </c>
      <c r="K19" s="56">
        <f t="shared" si="2"/>
        <v>7.5</v>
      </c>
      <c r="L19" s="56">
        <f t="shared" si="2"/>
        <v>7.5</v>
      </c>
      <c r="M19" s="56">
        <f t="shared" si="2"/>
        <v>0</v>
      </c>
      <c r="N19" s="56">
        <f t="shared" si="2"/>
        <v>0</v>
      </c>
      <c r="O19" s="56">
        <f>SUM(O8:O18)</f>
        <v>0</v>
      </c>
      <c r="P19" s="56">
        <f t="shared" ref="P19:U19" si="3">SUM(P8:P18)</f>
        <v>7.5</v>
      </c>
      <c r="Q19" s="56">
        <f t="shared" si="3"/>
        <v>7.5</v>
      </c>
      <c r="R19" s="56">
        <f t="shared" si="3"/>
        <v>7.5</v>
      </c>
      <c r="S19" s="56">
        <f t="shared" si="3"/>
        <v>7.5</v>
      </c>
      <c r="T19" s="56">
        <f t="shared" si="3"/>
        <v>7.5</v>
      </c>
      <c r="U19" s="56">
        <f t="shared" si="3"/>
        <v>0</v>
      </c>
      <c r="V19" s="56">
        <f>SUM(V8:V18)</f>
        <v>0</v>
      </c>
      <c r="W19" s="56">
        <f t="shared" ref="W19:AB19" si="4">SUM(W8:W18)</f>
        <v>7.5</v>
      </c>
      <c r="X19" s="56">
        <f t="shared" si="4"/>
        <v>7.5</v>
      </c>
      <c r="Y19" s="56">
        <f t="shared" si="4"/>
        <v>7.5</v>
      </c>
      <c r="Z19" s="56">
        <f t="shared" si="4"/>
        <v>7.5</v>
      </c>
      <c r="AA19" s="56">
        <f t="shared" si="4"/>
        <v>7.5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7.5</v>
      </c>
      <c r="AE19" s="56">
        <f t="shared" si="5"/>
        <v>7.5</v>
      </c>
      <c r="AF19" s="56">
        <f t="shared" si="5"/>
        <v>6.5</v>
      </c>
      <c r="AG19" s="56">
        <f t="shared" si="5"/>
        <v>6.5</v>
      </c>
      <c r="AH19" s="56">
        <f t="shared" si="5"/>
        <v>0</v>
      </c>
      <c r="AI19" s="57">
        <f>SUM(AI8:AI18)</f>
        <v>152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5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>
        <f>7.5</f>
        <v>7.5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5">
      <c r="A21" s="74" t="s">
        <v>13</v>
      </c>
      <c r="B21" s="10"/>
      <c r="C21" s="10"/>
      <c r="D21" s="58"/>
      <c r="E21" s="58">
        <v>1.5</v>
      </c>
      <c r="F21" s="58">
        <v>2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>
        <v>1</v>
      </c>
      <c r="AG21" s="58">
        <v>1</v>
      </c>
      <c r="AH21" s="58"/>
      <c r="AI21" s="54">
        <f t="shared" si="6"/>
        <v>5.5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5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0</v>
      </c>
      <c r="H29" s="56">
        <f t="shared" si="7"/>
        <v>0</v>
      </c>
      <c r="I29" s="56">
        <f t="shared" si="7"/>
        <v>7.5</v>
      </c>
      <c r="J29" s="56">
        <f t="shared" si="7"/>
        <v>7.5</v>
      </c>
      <c r="K29" s="56">
        <f t="shared" si="7"/>
        <v>7.5</v>
      </c>
      <c r="L29" s="56">
        <f t="shared" si="7"/>
        <v>7.5</v>
      </c>
      <c r="M29" s="56">
        <f t="shared" si="7"/>
        <v>7.5</v>
      </c>
      <c r="N29" s="56">
        <f t="shared" si="7"/>
        <v>0</v>
      </c>
      <c r="O29" s="56">
        <f t="shared" si="7"/>
        <v>0</v>
      </c>
      <c r="P29" s="56">
        <f t="shared" si="7"/>
        <v>7.5</v>
      </c>
      <c r="Q29" s="56">
        <f t="shared" si="7"/>
        <v>7.5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0</v>
      </c>
      <c r="V29" s="56">
        <f t="shared" si="7"/>
        <v>0</v>
      </c>
      <c r="W29" s="56">
        <f t="shared" si="7"/>
        <v>7.5</v>
      </c>
      <c r="X29" s="56">
        <f t="shared" si="7"/>
        <v>7.5</v>
      </c>
      <c r="Y29" s="56">
        <f t="shared" si="7"/>
        <v>7.5</v>
      </c>
      <c r="Z29" s="56">
        <f t="shared" si="7"/>
        <v>7.5</v>
      </c>
      <c r="AA29" s="56">
        <f t="shared" si="7"/>
        <v>7.5</v>
      </c>
      <c r="AB29" s="56">
        <f t="shared" si="7"/>
        <v>0</v>
      </c>
      <c r="AC29" s="56">
        <f t="shared" si="7"/>
        <v>0</v>
      </c>
      <c r="AD29" s="56">
        <f t="shared" si="7"/>
        <v>7.5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0</v>
      </c>
      <c r="AI29" s="57">
        <f>SUM(AI19:AI28)</f>
        <v>165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8" thickBot="1" x14ac:dyDescent="0.3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8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99999999999999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99999999999999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0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99999999999999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99999999999999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0.5</f>
        <v>0.5</v>
      </c>
      <c r="AJ35" s="26"/>
      <c r="AZ35" s="48"/>
    </row>
    <row r="36" spans="1:69" s="25" customFormat="1" ht="10.199999999999999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8" thickBot="1" x14ac:dyDescent="0.3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0.5</v>
      </c>
      <c r="AJ37" s="26"/>
      <c r="AZ37" s="48"/>
    </row>
    <row r="38" spans="1:69" s="25" customFormat="1" ht="13.8" thickTop="1" x14ac:dyDescent="0.2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3.2" x14ac:dyDescent="0.25"/>
  <cols>
    <col min="1" max="1" width="9.109375" style="68" customWidth="1"/>
    <col min="5" max="5" width="26.109375" customWidth="1"/>
  </cols>
  <sheetData>
    <row r="1" spans="1:3" x14ac:dyDescent="0.25">
      <c r="A1" s="48" t="s">
        <v>47</v>
      </c>
      <c r="B1" s="48" t="s">
        <v>74</v>
      </c>
      <c r="C1" s="25"/>
    </row>
    <row r="2" spans="1:3" x14ac:dyDescent="0.25">
      <c r="A2" s="48" t="s">
        <v>48</v>
      </c>
      <c r="B2" s="48" t="s">
        <v>75</v>
      </c>
      <c r="C2" s="25"/>
    </row>
    <row r="3" spans="1:3" x14ac:dyDescent="0.25">
      <c r="A3" s="48" t="s">
        <v>46</v>
      </c>
      <c r="B3" s="48" t="s">
        <v>76</v>
      </c>
      <c r="C3" s="25"/>
    </row>
    <row r="4" spans="1:3" x14ac:dyDescent="0.25">
      <c r="A4" s="48" t="s">
        <v>49</v>
      </c>
      <c r="B4" s="48" t="s">
        <v>77</v>
      </c>
      <c r="C4" s="25"/>
    </row>
    <row r="5" spans="1:3" x14ac:dyDescent="0.25">
      <c r="A5" s="48" t="s">
        <v>50</v>
      </c>
      <c r="B5" s="48" t="s">
        <v>78</v>
      </c>
      <c r="C5" s="25"/>
    </row>
    <row r="6" spans="1:3" x14ac:dyDescent="0.25">
      <c r="A6" s="48" t="s">
        <v>51</v>
      </c>
      <c r="B6" s="48" t="s">
        <v>79</v>
      </c>
      <c r="C6" s="25"/>
    </row>
    <row r="7" spans="1:3" x14ac:dyDescent="0.25">
      <c r="A7" s="48" t="s">
        <v>52</v>
      </c>
      <c r="B7" s="48" t="s">
        <v>80</v>
      </c>
      <c r="C7" s="25"/>
    </row>
    <row r="8" spans="1:3" x14ac:dyDescent="0.25">
      <c r="A8" s="48" t="s">
        <v>53</v>
      </c>
      <c r="B8" s="48" t="s">
        <v>81</v>
      </c>
      <c r="C8" s="25"/>
    </row>
    <row r="9" spans="1:3" x14ac:dyDescent="0.25">
      <c r="A9" s="48" t="s">
        <v>54</v>
      </c>
      <c r="B9" s="48" t="s">
        <v>82</v>
      </c>
      <c r="C9" s="25"/>
    </row>
    <row r="10" spans="1:3" x14ac:dyDescent="0.25">
      <c r="A10" s="48" t="s">
        <v>55</v>
      </c>
      <c r="B10" s="48" t="s">
        <v>83</v>
      </c>
      <c r="C10" s="25"/>
    </row>
    <row r="11" spans="1:3" x14ac:dyDescent="0.25">
      <c r="A11" s="48" t="s">
        <v>56</v>
      </c>
      <c r="B11" s="48" t="s">
        <v>84</v>
      </c>
      <c r="C11" s="25"/>
    </row>
    <row r="12" spans="1:3" x14ac:dyDescent="0.25">
      <c r="A12" s="48" t="s">
        <v>45</v>
      </c>
      <c r="B12" s="48" t="s">
        <v>85</v>
      </c>
      <c r="C12" s="25"/>
    </row>
    <row r="13" spans="1:3" x14ac:dyDescent="0.25">
      <c r="A13" s="48" t="s">
        <v>57</v>
      </c>
      <c r="B13" s="48" t="s">
        <v>105</v>
      </c>
      <c r="C13" s="25"/>
    </row>
    <row r="14" spans="1:3" x14ac:dyDescent="0.25">
      <c r="A14" s="48" t="s">
        <v>44</v>
      </c>
      <c r="B14" s="48" t="s">
        <v>86</v>
      </c>
      <c r="C14" s="25"/>
    </row>
    <row r="15" spans="1:3" x14ac:dyDescent="0.25">
      <c r="A15" s="48" t="s">
        <v>58</v>
      </c>
      <c r="B15" s="48" t="s">
        <v>87</v>
      </c>
      <c r="C15" s="25"/>
    </row>
    <row r="16" spans="1:3" x14ac:dyDescent="0.25">
      <c r="A16" s="48" t="s">
        <v>59</v>
      </c>
      <c r="B16" s="48" t="s">
        <v>104</v>
      </c>
      <c r="C16" s="25"/>
    </row>
    <row r="17" spans="1:3" x14ac:dyDescent="0.25">
      <c r="A17" s="48" t="s">
        <v>60</v>
      </c>
      <c r="B17" s="48" t="s">
        <v>88</v>
      </c>
      <c r="C17" s="25"/>
    </row>
    <row r="18" spans="1:3" x14ac:dyDescent="0.25">
      <c r="A18" s="48" t="s">
        <v>61</v>
      </c>
      <c r="B18" s="48" t="s">
        <v>89</v>
      </c>
      <c r="C18" s="25"/>
    </row>
    <row r="19" spans="1:3" x14ac:dyDescent="0.25">
      <c r="A19" s="48" t="s">
        <v>62</v>
      </c>
      <c r="B19" s="48" t="s">
        <v>103</v>
      </c>
      <c r="C19" s="25"/>
    </row>
    <row r="20" spans="1:3" x14ac:dyDescent="0.25">
      <c r="A20" s="48" t="s">
        <v>63</v>
      </c>
      <c r="B20" s="48" t="s">
        <v>90</v>
      </c>
      <c r="C20" s="25"/>
    </row>
    <row r="21" spans="1:3" x14ac:dyDescent="0.25">
      <c r="A21" s="48" t="s">
        <v>64</v>
      </c>
      <c r="B21" s="48" t="s">
        <v>102</v>
      </c>
      <c r="C21" s="25"/>
    </row>
    <row r="22" spans="1:3" x14ac:dyDescent="0.25">
      <c r="A22" s="48" t="s">
        <v>65</v>
      </c>
      <c r="B22" s="48" t="s">
        <v>101</v>
      </c>
      <c r="C22" s="25"/>
    </row>
    <row r="23" spans="1:3" x14ac:dyDescent="0.25">
      <c r="A23" s="48" t="s">
        <v>66</v>
      </c>
      <c r="B23" s="48" t="s">
        <v>100</v>
      </c>
      <c r="C23" s="25"/>
    </row>
    <row r="24" spans="1:3" x14ac:dyDescent="0.25">
      <c r="A24" s="48" t="s">
        <v>67</v>
      </c>
      <c r="B24" s="48" t="s">
        <v>99</v>
      </c>
      <c r="C24" s="25"/>
    </row>
    <row r="25" spans="1:3" x14ac:dyDescent="0.25">
      <c r="A25" s="48" t="s">
        <v>68</v>
      </c>
      <c r="B25" s="48" t="s">
        <v>98</v>
      </c>
      <c r="C25" s="25"/>
    </row>
    <row r="26" spans="1:3" x14ac:dyDescent="0.25">
      <c r="A26" s="48" t="s">
        <v>69</v>
      </c>
      <c r="B26" s="48" t="s">
        <v>97</v>
      </c>
      <c r="C26" s="25"/>
    </row>
    <row r="27" spans="1:3" x14ac:dyDescent="0.25">
      <c r="A27" s="48" t="s">
        <v>95</v>
      </c>
      <c r="B27" s="48" t="s">
        <v>96</v>
      </c>
      <c r="C27" s="25"/>
    </row>
    <row r="28" spans="1:3" x14ac:dyDescent="0.25">
      <c r="A28" s="48" t="s">
        <v>70</v>
      </c>
      <c r="B28" s="48" t="s">
        <v>94</v>
      </c>
      <c r="C28" s="25"/>
    </row>
    <row r="29" spans="1:3" x14ac:dyDescent="0.25">
      <c r="A29" s="48" t="s">
        <v>71</v>
      </c>
      <c r="B29" s="48" t="s">
        <v>93</v>
      </c>
      <c r="C29" s="25"/>
    </row>
    <row r="30" spans="1:3" x14ac:dyDescent="0.25">
      <c r="A30" s="48" t="s">
        <v>72</v>
      </c>
      <c r="B30" s="48" t="s">
        <v>92</v>
      </c>
      <c r="C30" s="25"/>
    </row>
    <row r="31" spans="1:3" x14ac:dyDescent="0.25">
      <c r="A31" s="48" t="s">
        <v>73</v>
      </c>
      <c r="B31" s="48" t="s">
        <v>91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2020-01-02T23:00:53Z</cp:lastPrinted>
  <dcterms:created xsi:type="dcterms:W3CDTF">1998-07-03T22:57:08Z</dcterms:created>
  <dcterms:modified xsi:type="dcterms:W3CDTF">2020-05-01T22:58:49Z</dcterms:modified>
</cp:coreProperties>
</file>