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F4D76C16-FBCE-4D35-A400-B661DB70C382}" xr6:coauthVersionLast="45" xr6:coauthVersionMax="45" xr10:uidLastSave="{00000000-0000-0000-0000-000000000000}"/>
  <bookViews>
    <workbookView xWindow="-25320" yWindow="360" windowWidth="25440" windowHeight="1539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AI31" i="1" s="1"/>
  <c r="AH19" i="1"/>
  <c r="AH29" i="1" s="1"/>
  <c r="AG19" i="1"/>
  <c r="AG29" i="1" s="1"/>
  <c r="AF29" i="1"/>
  <c r="AE19" i="1"/>
  <c r="AE29" i="1"/>
  <c r="AD19" i="1"/>
  <c r="AD29" i="1" s="1"/>
  <c r="AC19" i="1"/>
  <c r="AC29" i="1" s="1"/>
  <c r="AB19" i="1"/>
  <c r="AB29" i="1" s="1"/>
  <c r="AA19" i="1"/>
  <c r="AA29" i="1"/>
  <c r="Z19" i="1"/>
  <c r="Z29" i="1" s="1"/>
  <c r="Y29" i="1"/>
  <c r="X19" i="1"/>
  <c r="X29" i="1" s="1"/>
  <c r="W19" i="1"/>
  <c r="W29" i="1" s="1"/>
  <c r="V19" i="1"/>
  <c r="V29" i="1"/>
  <c r="U19" i="1"/>
  <c r="U29" i="1"/>
  <c r="T19" i="1"/>
  <c r="T29" i="1" s="1"/>
  <c r="S19" i="1"/>
  <c r="S29" i="1"/>
  <c r="R19" i="1"/>
  <c r="R29" i="1"/>
  <c r="Q19" i="1"/>
  <c r="Q29" i="1"/>
  <c r="P19" i="1"/>
  <c r="P29" i="1" s="1"/>
  <c r="O19" i="1"/>
  <c r="O29" i="1"/>
  <c r="N19" i="1"/>
  <c r="N29" i="1"/>
  <c r="M19" i="1"/>
  <c r="M29" i="1"/>
  <c r="L19" i="1"/>
  <c r="L29" i="1" s="1"/>
  <c r="K19" i="1"/>
  <c r="K29" i="1"/>
  <c r="J19" i="1"/>
  <c r="J29" i="1"/>
  <c r="I19" i="1"/>
  <c r="I29" i="1"/>
  <c r="H19" i="1"/>
  <c r="H29" i="1" s="1"/>
  <c r="G19" i="1"/>
  <c r="G29" i="1"/>
  <c r="F19" i="1"/>
  <c r="F29" i="1"/>
  <c r="E19" i="1"/>
  <c r="E29" i="1" s="1"/>
  <c r="D19" i="1"/>
  <c r="D29" i="1" s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9" i="1" s="1"/>
  <c r="AI29" i="1" s="1"/>
  <c r="AI33" i="1" s="1"/>
  <c r="AI18" i="1"/>
  <c r="AI22" i="1"/>
  <c r="AI23" i="1"/>
  <c r="AI37" i="1" l="1"/>
</calcChain>
</file>

<file path=xl/sharedStrings.xml><?xml version="1.0" encoding="utf-8"?>
<sst xmlns="http://schemas.openxmlformats.org/spreadsheetml/2006/main" count="180" uniqueCount="64">
  <si>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</si>
  <si>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</si>
  <si>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</si>
  <si>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</si>
  <si>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</si>
  <si>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</si>
  <si>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</si>
  <si>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</si>
  <si>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</si>
  <si>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</si>
  <si>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</si>
  <si>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</si>
  <si>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</si>
  <si>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</si>
  <si>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</si>
  <si>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</si>
  <si>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</si>
  <si>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</si>
  <si>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</si>
  <si>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</si>
  <si>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</si>
  <si>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</si>
  <si>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</si>
  <si>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</si>
  <si>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</si>
  <si>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</si>
  <si>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</si>
  <si>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</si>
  <si>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</si>
  <si>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</si>
  <si>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</si>
  <si>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</si>
  <si>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</si>
  <si>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</si>
  <si>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</si>
  <si>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</si>
  <si>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</si>
  <si>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</si>
  <si>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</si>
  <si>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</si>
  <si>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</si>
  <si>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</si>
  <si>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</si>
  <si>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</si>
  <si>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</si>
  <si>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</si>
  <si>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</si>
  <si>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</si>
  <si>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</si>
  <si>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</si>
  <si>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</si>
  <si>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</t>
  </si>
  <si>
    <t>1709</t>
  </si>
  <si>
    <t>Port Royal Phase 6B</t>
  </si>
  <si>
    <t>1803</t>
  </si>
  <si>
    <t>Qualex Grange Street Burnaby</t>
  </si>
  <si>
    <t>1904</t>
  </si>
  <si>
    <t>Qualex Regan Ave</t>
  </si>
  <si>
    <t>Dhara Ranavat</t>
  </si>
  <si>
    <t>1702</t>
  </si>
  <si>
    <t>Mosaic Emery Phase 2</t>
  </si>
  <si>
    <t>WD</t>
  </si>
  <si>
    <t>June 2020</t>
  </si>
  <si>
    <t>Nearing RZ deadline (scenario discussed with Bob)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</si>
</sst>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J20" sqref="AJ20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56</v>
      </c>
      <c r="B9" s="28" t="s">
        <v>57</v>
      </c>
      <c r="C9" s="29" t="s">
        <v>26</v>
      </c>
      <c r="D9" s="41">
        <v>7.5</v>
      </c>
      <c r="E9" s="41">
        <v>7.5</v>
      </c>
      <c r="F9" s="41">
        <v>7.5</v>
      </c>
      <c r="G9" s="41">
        <v>7.5</v>
      </c>
      <c r="H9" s="41">
        <v>3</v>
      </c>
      <c r="I9" s="36" t="s">
        <v>20</v>
      </c>
      <c r="J9" s="36" t="s">
        <v>20</v>
      </c>
      <c r="K9" s="41">
        <v>7.5</v>
      </c>
      <c r="L9" s="41">
        <v>7.5</v>
      </c>
      <c r="M9" s="41">
        <v>7.5</v>
      </c>
      <c r="N9" s="41">
        <v>7.5</v>
      </c>
      <c r="O9" s="41"/>
      <c r="P9" s="36" t="s">
        <v>20</v>
      </c>
      <c r="Q9" s="36" t="s">
        <v>20</v>
      </c>
      <c r="R9" s="41">
        <v>7.5</v>
      </c>
      <c r="S9" s="41">
        <v>7.5</v>
      </c>
      <c r="T9" s="41">
        <v>7.5</v>
      </c>
      <c r="U9" s="41">
        <v>7.5</v>
      </c>
      <c r="V9" s="41"/>
      <c r="W9" s="36" t="s">
        <v>20</v>
      </c>
      <c r="X9" s="36" t="s">
        <v>20</v>
      </c>
      <c r="Y9" s="41">
        <v>7.5</v>
      </c>
      <c r="Z9" s="41">
        <v>7.5</v>
      </c>
      <c r="AA9" s="41">
        <v>7.5</v>
      </c>
      <c r="AB9" s="41">
        <v>7.5</v>
      </c>
      <c r="AC9" s="41">
        <v>7.5</v>
      </c>
      <c r="AD9" s="36" t="s">
        <v>20</v>
      </c>
      <c r="AE9" s="36" t="s">
        <v>20</v>
      </c>
      <c r="AF9" s="41">
        <v>7.5</v>
      </c>
      <c r="AG9" s="41">
        <v>7.5</v>
      </c>
      <c r="AH9" s="41"/>
      <c r="AI9" s="37">
        <f t="shared" ref="AI9:AI13" si="1">SUM(D9:AH9)</f>
        <v>145.5</v>
      </c>
      <c r="AJ9" s="32" t="s">
        <v>63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54</v>
      </c>
      <c r="B11" s="28" t="s">
        <v>55</v>
      </c>
      <c r="C11" s="29" t="s">
        <v>51</v>
      </c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59</v>
      </c>
      <c r="B13" s="28" t="s">
        <v>60</v>
      </c>
      <c r="C13" s="29" t="s">
        <v>61</v>
      </c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36"/>
      <c r="H14" s="80"/>
      <c r="I14" s="36" t="s">
        <v>20</v>
      </c>
      <c r="J14" s="36" t="s">
        <v>20</v>
      </c>
      <c r="K14" s="36"/>
      <c r="L14" s="36"/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/>
      <c r="W14" s="36" t="s">
        <v>20</v>
      </c>
      <c r="X14" s="36" t="s">
        <v>20</v>
      </c>
      <c r="Y14" s="36"/>
      <c r="Z14" s="36"/>
      <c r="AA14" s="36"/>
      <c r="AB14" s="36"/>
      <c r="AC14" s="80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53</v>
      </c>
      <c r="C15" s="29" t="s">
        <v>31</v>
      </c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79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X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3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0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v>7.5</v>
      </c>
      <c r="Z19" s="50">
        <f t="shared" ref="Z19:AE19" si="4">SUM(Z8:Z18)</f>
        <v>7.5</v>
      </c>
      <c r="AA19" s="50">
        <f t="shared" si="4"/>
        <v>7.5</v>
      </c>
      <c r="AB19" s="50">
        <f t="shared" si="4"/>
        <v>7.5</v>
      </c>
      <c r="AC19" s="50">
        <f t="shared" si="4"/>
        <v>7.5</v>
      </c>
      <c r="AD19" s="50">
        <f t="shared" si="4"/>
        <v>0</v>
      </c>
      <c r="AE19" s="50">
        <f t="shared" si="4"/>
        <v>0</v>
      </c>
      <c r="AF19" s="50">
        <v>7.5</v>
      </c>
      <c r="AG19" s="50">
        <f t="shared" ref="AG19:AH19" si="5">SUM(AG8:AG18)</f>
        <v>7.5</v>
      </c>
      <c r="AH19" s="50">
        <f t="shared" si="5"/>
        <v>0</v>
      </c>
      <c r="AI19" s="51">
        <f t="shared" ref="AI19" si="6">SUM(AI8:AI18)</f>
        <v>145.5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7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7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7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7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7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>
        <v>7.5</v>
      </c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7"/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G29" si="8">SUM(D19:D28)</f>
        <v>7.5</v>
      </c>
      <c r="E29" s="50">
        <f t="shared" si="8"/>
        <v>7.5</v>
      </c>
      <c r="F29" s="50">
        <f t="shared" si="8"/>
        <v>7.5</v>
      </c>
      <c r="G29" s="50">
        <f t="shared" si="8"/>
        <v>7.5</v>
      </c>
      <c r="H29" s="50">
        <f>SUM(H19:H28)</f>
        <v>3</v>
      </c>
      <c r="I29" s="50">
        <f>SUM(I19:I28)</f>
        <v>0</v>
      </c>
      <c r="J29" s="50">
        <f>SUM(J19:J28)</f>
        <v>0</v>
      </c>
      <c r="K29" s="50">
        <f t="shared" ref="K29:N29" si="9">SUM(K19:K28)</f>
        <v>7.5</v>
      </c>
      <c r="L29" s="50">
        <f t="shared" si="9"/>
        <v>7.5</v>
      </c>
      <c r="M29" s="50">
        <f t="shared" si="9"/>
        <v>7.5</v>
      </c>
      <c r="N29" s="50">
        <f t="shared" si="9"/>
        <v>7.5</v>
      </c>
      <c r="O29" s="50">
        <f>SUM(O19:O28)</f>
        <v>0</v>
      </c>
      <c r="P29" s="50">
        <f>SUM(P19:P28)</f>
        <v>0</v>
      </c>
      <c r="Q29" s="50">
        <f>SUM(Q19:Q28)</f>
        <v>0</v>
      </c>
      <c r="R29" s="50">
        <f t="shared" ref="R29:U29" si="10">SUM(R19:R28)</f>
        <v>7.5</v>
      </c>
      <c r="S29" s="50">
        <f t="shared" si="10"/>
        <v>7.5</v>
      </c>
      <c r="T29" s="50">
        <f t="shared" si="10"/>
        <v>7.5</v>
      </c>
      <c r="U29" s="50">
        <f t="shared" si="10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11">SUM(Y19:Y28)</f>
        <v>7.5</v>
      </c>
      <c r="Z29" s="50">
        <f t="shared" si="11"/>
        <v>7.5</v>
      </c>
      <c r="AA29" s="50">
        <f t="shared" si="11"/>
        <v>7.5</v>
      </c>
      <c r="AB29" s="50">
        <f t="shared" si="11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2">SUM(AF19:AF28)</f>
        <v>7.5</v>
      </c>
      <c r="AG29" s="50">
        <f t="shared" si="12"/>
        <v>7.5</v>
      </c>
      <c r="AH29" s="50">
        <f t="shared" si="12"/>
        <v>0</v>
      </c>
      <c r="AI29" s="51">
        <f>SUM(AI19:AI28)</f>
        <v>153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-12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12</f>
        <v>12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2020-03-03T18:36:42Z</cp:lastPrinted>
  <dcterms:created xsi:type="dcterms:W3CDTF">1998-07-03T22:57:08Z</dcterms:created>
  <dcterms:modified xsi:type="dcterms:W3CDTF">2020-09-02T17:45:21Z</dcterms:modified>
</cp:coreProperties>
</file>