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3A6B4F65-3279-4670-B56C-523391687AFA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I12" i="1" l="1"/>
  <c r="D22" i="1" l="1"/>
  <c r="AH21" i="1"/>
  <c r="AH32" i="1" s="1"/>
  <c r="AG21" i="1"/>
  <c r="AG32" i="1" s="1"/>
  <c r="AF21" i="1"/>
  <c r="AF32" i="1" s="1"/>
  <c r="O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l="1"/>
  <c r="AI17" i="1" l="1"/>
  <c r="AI16" i="1"/>
  <c r="AI14" i="1" l="1"/>
  <c r="AI15" i="1"/>
  <c r="AI31" i="1" l="1"/>
  <c r="AI22" i="1"/>
  <c r="AI30" i="1"/>
  <c r="AI23" i="1"/>
  <c r="AI19" i="1"/>
  <c r="AI34" i="1"/>
  <c r="AI24" i="1"/>
  <c r="AI8" i="1"/>
  <c r="AI10" i="1"/>
  <c r="AI13" i="1"/>
  <c r="AI20" i="1"/>
  <c r="AI25" i="1"/>
  <c r="AI27" i="1"/>
  <c r="AI28" i="1"/>
  <c r="AI18" i="1"/>
  <c r="AI29" i="1"/>
  <c r="AI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<sst xmlns="http://schemas.openxmlformats.org/spreadsheetml/2006/main" count="209" uniqueCount="78">
  <si>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</si>
  <si>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</si>
  <si>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</si>
  <si>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</si>
  <si>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</si>
  <si>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</si>
  <si>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</si>
  <si>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</si>
  <si>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</si>
  <si>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</si>
  <si>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</si>
  <si>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</si>
  <si>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</si>
  <si>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</si>
  <si>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</si>
  <si>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</si>
  <si>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</si>
  <si>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</si>
  <si>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</si>
  <si>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</si>
  <si>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</si>
  <si>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</si>
  <si>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</si>
  <si>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</si>
  <si>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</si>
  <si>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</si>
  <si>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</si>
  <si>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</si>
  <si>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</si>
  <si>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</si>
  <si>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</si>
  <si>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</si>
  <si>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</si>
  <si>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</si>
  <si>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</si>
  <si>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</si>
  <si>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</si>
  <si>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</si>
  <si>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</si>
  <si>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</si>
  <si>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</si>
  <si>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</si>
  <si>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</si>
  <si>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</si>
  <si>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</si>
  <si>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</si>
  <si>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</si>
  <si>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</si>
  <si>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</si>
  <si>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</si>
  <si>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</si>
  <si>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</si>
  <si>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</si>
  <si>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</si>
  <si>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</si>
  <si>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</si>
  <si>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</si>
  <si>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</si>
  <si>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</si>
  <si>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</si>
  <si>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</si>
  <si>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</si>
  <si>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</si>
  <si>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</si>
  <si>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</si>
  <si>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</si>
  <si>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</si>
  <si>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</si>
  <si>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</si>
  <si>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Amenity and Amenity Stair/Site Grading</t>
  </si>
  <si>
    <t>BPP Lot 3</t>
  </si>
  <si>
    <t>BPP Lot 3 - DRC Amendment</t>
  </si>
  <si>
    <t>d</t>
  </si>
  <si>
    <t>con</t>
  </si>
  <si>
    <t>N retaining wall</t>
  </si>
  <si>
    <t>July 2020</t>
  </si>
  <si>
    <t>2011</t>
  </si>
  <si>
    <t>Darwin 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</si>
</sst>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topLeftCell="A3" zoomScaleNormal="100" zoomScaleSheetLayoutView="100" workbookViewId="0">
      <pane xSplit="3" topLeftCell="D1" activePane="topRight" state="frozenSplit"/>
      <selection pane="topRight" activeCell="AI39" sqref="AI39"/>
    </sheetView>
  </sheetViews>
  <sheetFormatPr defaultColWidth="7.531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6640625" style="20" customWidth="1"/>
    <col min="36" max="36" width="44.86328125" style="1" customWidth="1"/>
    <col min="37" max="37" width="7.53125" style="77" customWidth="1"/>
    <col min="38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75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2" t="s">
        <v>17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 t="s">
        <v>52</v>
      </c>
      <c r="B9" s="40" t="s">
        <v>53</v>
      </c>
      <c r="C9" s="41" t="s">
        <v>33</v>
      </c>
      <c r="D9" s="59"/>
      <c r="E9" s="59"/>
      <c r="F9" s="59"/>
      <c r="G9" s="57" t="s">
        <v>20</v>
      </c>
      <c r="H9" s="57" t="s">
        <v>20</v>
      </c>
      <c r="I9" s="59"/>
      <c r="J9" s="59"/>
      <c r="K9" s="59"/>
      <c r="L9" s="59"/>
      <c r="M9" s="59"/>
      <c r="N9" s="57" t="s">
        <v>20</v>
      </c>
      <c r="O9" s="57" t="s">
        <v>20</v>
      </c>
      <c r="P9" s="59"/>
      <c r="Q9" s="59"/>
      <c r="R9" s="59"/>
      <c r="S9" s="59"/>
      <c r="T9" s="59"/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60</v>
      </c>
      <c r="B10" s="45" t="s">
        <v>56</v>
      </c>
      <c r="C10" s="46" t="s">
        <v>73</v>
      </c>
      <c r="D10" s="57"/>
      <c r="E10" s="57"/>
      <c r="F10" s="57"/>
      <c r="G10" s="57" t="s">
        <v>20</v>
      </c>
      <c r="H10" s="57" t="s">
        <v>20</v>
      </c>
      <c r="I10" s="57"/>
      <c r="J10" s="57"/>
      <c r="K10" s="57"/>
      <c r="L10" s="57"/>
      <c r="M10" s="57"/>
      <c r="N10" s="57" t="s">
        <v>20</v>
      </c>
      <c r="O10" s="57" t="s">
        <v>20</v>
      </c>
      <c r="P10" s="57"/>
      <c r="Q10" s="57"/>
      <c r="R10" s="57"/>
      <c r="S10" s="57"/>
      <c r="T10" s="57"/>
      <c r="U10" s="57" t="s">
        <v>20</v>
      </c>
      <c r="V10" s="57" t="s">
        <v>20</v>
      </c>
      <c r="W10" s="57"/>
      <c r="X10" s="57"/>
      <c r="Y10" s="57"/>
      <c r="Z10" s="57"/>
      <c r="AA10" s="57"/>
      <c r="AB10" s="57" t="s">
        <v>20</v>
      </c>
      <c r="AC10" s="57" t="s">
        <v>20</v>
      </c>
      <c r="AD10" s="57"/>
      <c r="AE10" s="57"/>
      <c r="AF10" s="57"/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/>
      <c r="B11" s="40"/>
      <c r="C11" s="41"/>
      <c r="D11" s="59"/>
      <c r="E11" s="59"/>
      <c r="F11" s="59"/>
      <c r="G11" s="57"/>
      <c r="H11" s="57"/>
      <c r="I11" s="59"/>
      <c r="J11" s="59"/>
      <c r="K11" s="59"/>
      <c r="L11" s="59"/>
      <c r="M11" s="59"/>
      <c r="N11" s="57"/>
      <c r="O11" s="57"/>
      <c r="P11" s="59"/>
      <c r="Q11" s="59"/>
      <c r="R11" s="59"/>
      <c r="S11" s="59"/>
      <c r="T11" s="59"/>
      <c r="U11" s="57"/>
      <c r="V11" s="57"/>
      <c r="W11" s="59"/>
      <c r="X11" s="59"/>
      <c r="Y11" s="59"/>
      <c r="Z11" s="59"/>
      <c r="AA11" s="59"/>
      <c r="AB11" s="57"/>
      <c r="AC11" s="57"/>
      <c r="AD11" s="59"/>
      <c r="AE11" s="59"/>
      <c r="AF11" s="59"/>
      <c r="AG11" s="59"/>
      <c r="AH11" s="59"/>
      <c r="AI11" s="58"/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74" t="s">
        <v>57</v>
      </c>
      <c r="B12" s="45" t="s">
        <v>58</v>
      </c>
      <c r="C12" s="46" t="s">
        <v>26</v>
      </c>
      <c r="D12" s="57"/>
      <c r="E12" s="57"/>
      <c r="F12" s="57"/>
      <c r="G12" s="57" t="s">
        <v>20</v>
      </c>
      <c r="H12" s="57" t="s">
        <v>20</v>
      </c>
      <c r="I12" s="57">
        <v>1</v>
      </c>
      <c r="J12" s="57"/>
      <c r="K12" s="57"/>
      <c r="L12" s="57">
        <v>1</v>
      </c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>SUM(D12:AH12)</f>
        <v>2</v>
      </c>
      <c r="AJ12" s="47"/>
      <c r="AK12" s="76">
        <f t="shared" si="1"/>
        <v>1.1142061281337047E-2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 t="s">
        <v>59</v>
      </c>
      <c r="B13" s="40" t="s">
        <v>68</v>
      </c>
      <c r="C13" s="41" t="s">
        <v>72</v>
      </c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/>
      <c r="M13" s="59"/>
      <c r="N13" s="57" t="s">
        <v>20</v>
      </c>
      <c r="O13" s="57" t="s">
        <v>20</v>
      </c>
      <c r="P13" s="59"/>
      <c r="Q13" s="59"/>
      <c r="R13" s="59"/>
      <c r="S13" s="59"/>
      <c r="T13" s="59"/>
      <c r="U13" s="57" t="s">
        <v>20</v>
      </c>
      <c r="V13" s="57" t="s">
        <v>20</v>
      </c>
      <c r="W13" s="59"/>
      <c r="X13" s="59"/>
      <c r="Y13" s="59"/>
      <c r="Z13" s="59"/>
      <c r="AA13" s="59"/>
      <c r="AB13" s="57" t="s">
        <v>20</v>
      </c>
      <c r="AC13" s="57" t="s">
        <v>20</v>
      </c>
      <c r="AD13" s="59"/>
      <c r="AE13" s="59"/>
      <c r="AF13" s="59"/>
      <c r="AG13" s="59"/>
      <c r="AH13" s="59"/>
      <c r="AI13" s="58">
        <f t="shared" ref="AI13:AI20" si="2">SUM(D13:AH13)</f>
        <v>0</v>
      </c>
      <c r="AJ13" s="44" t="s">
        <v>69</v>
      </c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59</v>
      </c>
      <c r="B14" s="45" t="s">
        <v>62</v>
      </c>
      <c r="C14" s="46" t="s">
        <v>31</v>
      </c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59</v>
      </c>
      <c r="B15" s="40" t="s">
        <v>70</v>
      </c>
      <c r="C15" s="41" t="s">
        <v>67</v>
      </c>
      <c r="D15" s="59"/>
      <c r="E15" s="59"/>
      <c r="F15" s="59"/>
      <c r="G15" s="57" t="s">
        <v>20</v>
      </c>
      <c r="H15" s="57" t="s">
        <v>20</v>
      </c>
      <c r="I15" s="59"/>
      <c r="J15" s="59"/>
      <c r="K15" s="59"/>
      <c r="L15" s="59"/>
      <c r="M15" s="59"/>
      <c r="N15" s="57" t="s">
        <v>20</v>
      </c>
      <c r="O15" s="57" t="s">
        <v>20</v>
      </c>
      <c r="P15" s="59"/>
      <c r="Q15" s="59"/>
      <c r="R15" s="59"/>
      <c r="S15" s="59"/>
      <c r="T15" s="59"/>
      <c r="U15" s="57" t="s">
        <v>20</v>
      </c>
      <c r="V15" s="57" t="s">
        <v>20</v>
      </c>
      <c r="W15" s="59"/>
      <c r="X15" s="59"/>
      <c r="Y15" s="59"/>
      <c r="Z15" s="59"/>
      <c r="AA15" s="59"/>
      <c r="AB15" s="57" t="s">
        <v>20</v>
      </c>
      <c r="AC15" s="57" t="s">
        <v>20</v>
      </c>
      <c r="AD15" s="59"/>
      <c r="AE15" s="59"/>
      <c r="AF15" s="59"/>
      <c r="AG15" s="59"/>
      <c r="AH15" s="59"/>
      <c r="AI15" s="58">
        <f t="shared" si="2"/>
        <v>0</v>
      </c>
      <c r="AJ15" s="44" t="s">
        <v>74</v>
      </c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59</v>
      </c>
      <c r="B16" s="45" t="s">
        <v>71</v>
      </c>
      <c r="C16" s="46" t="s">
        <v>67</v>
      </c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/>
      <c r="Z16" s="57"/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ref="AI16:AI17" si="3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/>
      <c r="B17" s="40"/>
      <c r="C17" s="41"/>
      <c r="D17" s="59"/>
      <c r="E17" s="59"/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/>
      <c r="Z17" s="59"/>
      <c r="AA17" s="59"/>
      <c r="AB17" s="57" t="s">
        <v>20</v>
      </c>
      <c r="AC17" s="57" t="s">
        <v>20</v>
      </c>
      <c r="AD17" s="59"/>
      <c r="AE17" s="59"/>
      <c r="AF17" s="59"/>
      <c r="AG17" s="59"/>
      <c r="AH17" s="59"/>
      <c r="AI17" s="58">
        <f t="shared" si="3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 t="s">
        <v>63</v>
      </c>
      <c r="B18" s="45" t="s">
        <v>64</v>
      </c>
      <c r="C18" s="46" t="s">
        <v>26</v>
      </c>
      <c r="D18" s="57">
        <v>3</v>
      </c>
      <c r="E18" s="57">
        <v>4</v>
      </c>
      <c r="F18" s="57"/>
      <c r="G18" s="57" t="s">
        <v>20</v>
      </c>
      <c r="H18" s="57" t="s">
        <v>20</v>
      </c>
      <c r="I18" s="57">
        <v>4</v>
      </c>
      <c r="J18" s="57">
        <v>8</v>
      </c>
      <c r="K18" s="57">
        <v>6</v>
      </c>
      <c r="L18" s="57">
        <v>6</v>
      </c>
      <c r="M18" s="57">
        <v>11</v>
      </c>
      <c r="N18" s="57" t="s">
        <v>20</v>
      </c>
      <c r="O18" s="57" t="s">
        <v>20</v>
      </c>
      <c r="P18" s="57">
        <v>7.5</v>
      </c>
      <c r="Q18" s="57">
        <v>7</v>
      </c>
      <c r="R18" s="57">
        <v>2.5</v>
      </c>
      <c r="S18" s="57">
        <v>4</v>
      </c>
      <c r="T18" s="57">
        <v>7.5</v>
      </c>
      <c r="U18" s="57" t="s">
        <v>20</v>
      </c>
      <c r="V18" s="57" t="s">
        <v>20</v>
      </c>
      <c r="W18" s="57">
        <v>0.5</v>
      </c>
      <c r="X18" s="57">
        <v>4</v>
      </c>
      <c r="Y18" s="57">
        <v>4</v>
      </c>
      <c r="Z18" s="57">
        <v>6.5</v>
      </c>
      <c r="AA18" s="57">
        <v>6.5</v>
      </c>
      <c r="AB18" s="57" t="s">
        <v>20</v>
      </c>
      <c r="AC18" s="57">
        <v>2</v>
      </c>
      <c r="AD18" s="57"/>
      <c r="AE18" s="57"/>
      <c r="AF18" s="57"/>
      <c r="AG18" s="57"/>
      <c r="AH18" s="57"/>
      <c r="AI18" s="58">
        <f t="shared" si="2"/>
        <v>94</v>
      </c>
      <c r="AJ18" s="47"/>
      <c r="AK18" s="76">
        <f t="shared" si="1"/>
        <v>0.5236768802228412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 t="s">
        <v>65</v>
      </c>
      <c r="B19" s="40" t="s">
        <v>66</v>
      </c>
      <c r="C19" s="41" t="s">
        <v>26</v>
      </c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>
        <v>0.5</v>
      </c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/>
      <c r="AF19" s="59"/>
      <c r="AG19" s="59"/>
      <c r="AH19" s="59"/>
      <c r="AI19" s="58">
        <f t="shared" si="2"/>
        <v>0.5</v>
      </c>
      <c r="AJ19" s="44"/>
      <c r="AK19" s="76">
        <f t="shared" si="1"/>
        <v>2.7855153203342618E-3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 t="s">
        <v>76</v>
      </c>
      <c r="B20" s="55" t="s">
        <v>77</v>
      </c>
      <c r="C20" s="48" t="s">
        <v>26</v>
      </c>
      <c r="D20" s="57"/>
      <c r="E20" s="57"/>
      <c r="F20" s="57"/>
      <c r="G20" s="57" t="s">
        <v>20</v>
      </c>
      <c r="H20" s="57" t="s">
        <v>20</v>
      </c>
      <c r="I20" s="57"/>
      <c r="J20" s="57"/>
      <c r="K20" s="57">
        <v>0.5</v>
      </c>
      <c r="L20" s="57"/>
      <c r="M20" s="57"/>
      <c r="N20" s="57" t="s">
        <v>20</v>
      </c>
      <c r="O20" s="57" t="s">
        <v>20</v>
      </c>
      <c r="P20" s="57"/>
      <c r="Q20" s="57"/>
      <c r="R20" s="57"/>
      <c r="S20" s="57"/>
      <c r="T20" s="57"/>
      <c r="U20" s="57" t="s">
        <v>20</v>
      </c>
      <c r="V20" s="57" t="s">
        <v>20</v>
      </c>
      <c r="W20" s="57"/>
      <c r="X20" s="57"/>
      <c r="Y20" s="57">
        <v>1</v>
      </c>
      <c r="Z20" s="57"/>
      <c r="AA20" s="57"/>
      <c r="AB20" s="57" t="s">
        <v>20</v>
      </c>
      <c r="AC20" s="57" t="s">
        <v>20</v>
      </c>
      <c r="AD20" s="57"/>
      <c r="AE20" s="57"/>
      <c r="AF20" s="57"/>
      <c r="AG20" s="57"/>
      <c r="AH20" s="57"/>
      <c r="AI20" s="58">
        <f t="shared" si="2"/>
        <v>1.5</v>
      </c>
      <c r="AJ20" s="47"/>
      <c r="AK20" s="76">
        <f t="shared" si="1"/>
        <v>8.356545961002786E-3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4">SUM(D8:D20)</f>
        <v>3</v>
      </c>
      <c r="E21" s="60">
        <f t="shared" si="4"/>
        <v>4</v>
      </c>
      <c r="F21" s="60">
        <f t="shared" si="4"/>
        <v>0</v>
      </c>
      <c r="G21" s="60">
        <f t="shared" si="4"/>
        <v>0</v>
      </c>
      <c r="H21" s="60">
        <f t="shared" si="4"/>
        <v>0</v>
      </c>
      <c r="I21" s="60">
        <f t="shared" si="4"/>
        <v>5</v>
      </c>
      <c r="J21" s="60">
        <f t="shared" si="4"/>
        <v>8</v>
      </c>
      <c r="K21" s="60">
        <f t="shared" si="4"/>
        <v>6.5</v>
      </c>
      <c r="L21" s="60">
        <f t="shared" si="4"/>
        <v>7</v>
      </c>
      <c r="M21" s="60">
        <f t="shared" si="4"/>
        <v>11</v>
      </c>
      <c r="N21" s="60">
        <f t="shared" si="4"/>
        <v>0</v>
      </c>
      <c r="O21" s="60">
        <f t="shared" si="4"/>
        <v>0</v>
      </c>
      <c r="P21" s="60">
        <f t="shared" si="4"/>
        <v>7.5</v>
      </c>
      <c r="Q21" s="60">
        <f t="shared" si="4"/>
        <v>7</v>
      </c>
      <c r="R21" s="60">
        <f t="shared" si="4"/>
        <v>2.5</v>
      </c>
      <c r="S21" s="60">
        <f t="shared" si="4"/>
        <v>4.5</v>
      </c>
      <c r="T21" s="60">
        <f t="shared" si="4"/>
        <v>7.5</v>
      </c>
      <c r="U21" s="60">
        <f t="shared" si="4"/>
        <v>0</v>
      </c>
      <c r="V21" s="60">
        <f t="shared" si="4"/>
        <v>0</v>
      </c>
      <c r="W21" s="60">
        <f t="shared" si="4"/>
        <v>0.5</v>
      </c>
      <c r="X21" s="60">
        <f t="shared" si="4"/>
        <v>4</v>
      </c>
      <c r="Y21" s="60">
        <f t="shared" si="4"/>
        <v>5</v>
      </c>
      <c r="Z21" s="60">
        <f t="shared" si="4"/>
        <v>6.5</v>
      </c>
      <c r="AA21" s="60">
        <f t="shared" si="4"/>
        <v>6.5</v>
      </c>
      <c r="AB21" s="60">
        <f t="shared" si="4"/>
        <v>0</v>
      </c>
      <c r="AC21" s="60">
        <f t="shared" si="4"/>
        <v>2</v>
      </c>
      <c r="AD21" s="60">
        <f t="shared" si="4"/>
        <v>0</v>
      </c>
      <c r="AE21" s="60">
        <f t="shared" si="4"/>
        <v>0</v>
      </c>
      <c r="AF21" s="60">
        <f t="shared" ref="AF21:AH21" si="5">SUM(AF8:AF20)</f>
        <v>0</v>
      </c>
      <c r="AG21" s="60">
        <f t="shared" si="5"/>
        <v>0</v>
      </c>
      <c r="AH21" s="60">
        <f t="shared" si="5"/>
        <v>0</v>
      </c>
      <c r="AI21" s="61">
        <f>SUM(AI8:AI20)</f>
        <v>98</v>
      </c>
      <c r="AJ21" s="49"/>
      <c r="AK21" s="76">
        <f t="shared" si="1"/>
        <v>0.54596100278551529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>
        <f>7.5</f>
        <v>7.5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7.5</v>
      </c>
      <c r="AJ22" s="49"/>
      <c r="AK22" s="76">
        <f t="shared" si="1"/>
        <v>4.1782729805013928E-2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85" t="s">
        <v>14</v>
      </c>
      <c r="B23" s="86"/>
      <c r="C23" s="86"/>
      <c r="D23" s="81"/>
      <c r="E23" s="81">
        <v>1</v>
      </c>
      <c r="F23" s="81"/>
      <c r="G23" s="81"/>
      <c r="H23" s="81"/>
      <c r="I23" s="81">
        <v>1.5</v>
      </c>
      <c r="J23" s="81">
        <v>1.5</v>
      </c>
      <c r="K23" s="81">
        <v>0.5</v>
      </c>
      <c r="L23" s="81">
        <v>2</v>
      </c>
      <c r="M23" s="81">
        <v>0</v>
      </c>
      <c r="N23" s="81"/>
      <c r="O23" s="81"/>
      <c r="P23" s="81"/>
      <c r="Q23" s="81">
        <v>1</v>
      </c>
      <c r="R23" s="81"/>
      <c r="S23" s="81">
        <v>2</v>
      </c>
      <c r="T23" s="81"/>
      <c r="U23" s="81"/>
      <c r="V23" s="81"/>
      <c r="W23" s="81">
        <v>7</v>
      </c>
      <c r="X23" s="81"/>
      <c r="Y23" s="81"/>
      <c r="Z23" s="81">
        <v>1</v>
      </c>
      <c r="AA23" s="81"/>
      <c r="AB23" s="81"/>
      <c r="AC23" s="81"/>
      <c r="AD23" s="81"/>
      <c r="AE23" s="81"/>
      <c r="AF23" s="81"/>
      <c r="AG23" s="81"/>
      <c r="AH23" s="81"/>
      <c r="AI23" s="82">
        <f t="shared" si="6"/>
        <v>17.5</v>
      </c>
      <c r="AJ23" s="84"/>
      <c r="AK23" s="76">
        <f t="shared" si="1"/>
        <v>9.7493036211699163E-2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/>
      <c r="E24" s="62">
        <v>1</v>
      </c>
      <c r="F24" s="62"/>
      <c r="G24" s="62"/>
      <c r="H24" s="62"/>
      <c r="I24" s="62">
        <v>0.5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1.5</v>
      </c>
      <c r="AJ24" s="49"/>
      <c r="AK24" s="76">
        <f t="shared" si="1"/>
        <v>8.356545961002786E-3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>
        <v>1</v>
      </c>
      <c r="Y26" s="62"/>
      <c r="Z26" s="62"/>
      <c r="AA26" s="62">
        <v>1</v>
      </c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>
        <v>7.5</v>
      </c>
      <c r="AE28" s="62">
        <v>7.5</v>
      </c>
      <c r="AF28" s="62">
        <v>7.5</v>
      </c>
      <c r="AG28" s="62">
        <v>7.5</v>
      </c>
      <c r="AH28" s="62">
        <v>7.5</v>
      </c>
      <c r="AI28" s="58">
        <f>SUM(D28:AH28)</f>
        <v>37.5</v>
      </c>
      <c r="AJ28" s="49"/>
      <c r="AK28" s="76">
        <f t="shared" si="1"/>
        <v>0.20891364902506965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79" t="s">
        <v>47</v>
      </c>
      <c r="B29" s="80"/>
      <c r="C29" s="80"/>
      <c r="D29" s="81">
        <v>1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>
        <v>0.5</v>
      </c>
      <c r="R29" s="81">
        <v>5</v>
      </c>
      <c r="S29" s="81">
        <v>1</v>
      </c>
      <c r="T29" s="81"/>
      <c r="U29" s="81"/>
      <c r="V29" s="81"/>
      <c r="W29" s="81"/>
      <c r="X29" s="81">
        <v>2.5</v>
      </c>
      <c r="Y29" s="81">
        <v>1.5</v>
      </c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6"/>
        <v>11.5</v>
      </c>
      <c r="AJ29" s="83"/>
      <c r="AK29" s="76">
        <f t="shared" si="1"/>
        <v>6.4066852367688026E-2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>
        <v>2.5</v>
      </c>
      <c r="Q30" s="62"/>
      <c r="R30" s="62"/>
      <c r="S30" s="62"/>
      <c r="T30" s="62">
        <v>1.5</v>
      </c>
      <c r="U30" s="62"/>
      <c r="V30" s="62"/>
      <c r="W30" s="62"/>
      <c r="X30" s="62"/>
      <c r="Y30" s="62"/>
      <c r="Z30" s="62"/>
      <c r="AA30" s="62">
        <v>2</v>
      </c>
      <c r="AB30" s="62"/>
      <c r="AC30" s="62"/>
      <c r="AD30" s="62"/>
      <c r="AE30" s="62"/>
      <c r="AF30" s="62"/>
      <c r="AG30" s="62"/>
      <c r="AH30" s="62"/>
      <c r="AI30" s="58">
        <f t="shared" si="6"/>
        <v>6</v>
      </c>
      <c r="AJ30" s="49" t="s">
        <v>55</v>
      </c>
      <c r="AK30" s="76">
        <f t="shared" si="1"/>
        <v>3.3426183844011144E-2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14"/>
      <c r="D32" s="60">
        <f t="shared" ref="D32:AE32" si="7">SUM(D21:D31)</f>
        <v>11.5</v>
      </c>
      <c r="E32" s="60">
        <f t="shared" si="7"/>
        <v>6</v>
      </c>
      <c r="F32" s="60">
        <f t="shared" si="7"/>
        <v>0</v>
      </c>
      <c r="G32" s="60">
        <f t="shared" si="7"/>
        <v>0</v>
      </c>
      <c r="H32" s="60">
        <f t="shared" si="7"/>
        <v>0</v>
      </c>
      <c r="I32" s="60">
        <f t="shared" si="7"/>
        <v>7</v>
      </c>
      <c r="J32" s="60">
        <f t="shared" si="7"/>
        <v>9.5</v>
      </c>
      <c r="K32" s="60">
        <f t="shared" si="7"/>
        <v>7</v>
      </c>
      <c r="L32" s="60">
        <f t="shared" si="7"/>
        <v>9</v>
      </c>
      <c r="M32" s="60">
        <f t="shared" si="7"/>
        <v>11</v>
      </c>
      <c r="N32" s="60">
        <f t="shared" si="7"/>
        <v>0</v>
      </c>
      <c r="O32" s="60">
        <f t="shared" si="7"/>
        <v>0</v>
      </c>
      <c r="P32" s="60">
        <f t="shared" si="7"/>
        <v>10</v>
      </c>
      <c r="Q32" s="60">
        <f t="shared" si="7"/>
        <v>8.5</v>
      </c>
      <c r="R32" s="60">
        <f t="shared" si="7"/>
        <v>7.5</v>
      </c>
      <c r="S32" s="60">
        <f t="shared" si="7"/>
        <v>7.5</v>
      </c>
      <c r="T32" s="60">
        <f t="shared" si="7"/>
        <v>9</v>
      </c>
      <c r="U32" s="60">
        <f t="shared" si="7"/>
        <v>0</v>
      </c>
      <c r="V32" s="60">
        <f t="shared" si="7"/>
        <v>0</v>
      </c>
      <c r="W32" s="60">
        <f t="shared" si="7"/>
        <v>7.5</v>
      </c>
      <c r="X32" s="60">
        <f t="shared" si="7"/>
        <v>7.5</v>
      </c>
      <c r="Y32" s="60">
        <f t="shared" si="7"/>
        <v>6.5</v>
      </c>
      <c r="Z32" s="60">
        <f t="shared" si="7"/>
        <v>7.5</v>
      </c>
      <c r="AA32" s="60">
        <f t="shared" si="7"/>
        <v>9.5</v>
      </c>
      <c r="AB32" s="60">
        <f t="shared" si="7"/>
        <v>0</v>
      </c>
      <c r="AC32" s="60">
        <f t="shared" si="7"/>
        <v>2</v>
      </c>
      <c r="AD32" s="60">
        <f t="shared" si="7"/>
        <v>7.5</v>
      </c>
      <c r="AE32" s="60">
        <f t="shared" si="7"/>
        <v>7.5</v>
      </c>
      <c r="AF32" s="60">
        <f t="shared" ref="AF32:AH32" si="8">SUM(AF21:AF31)</f>
        <v>7.5</v>
      </c>
      <c r="AG32" s="60">
        <f t="shared" si="8"/>
        <v>7.5</v>
      </c>
      <c r="AH32" s="60">
        <f t="shared" si="8"/>
        <v>7.5</v>
      </c>
      <c r="AI32" s="75">
        <f t="shared" ref="AI32" si="9">SUM(AI21:AI31)</f>
        <v>179.5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3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23</f>
        <v>23</v>
      </c>
      <c r="AH34" s="63"/>
      <c r="AI34" s="64">
        <f>7.5*AG34</f>
        <v>172.5</v>
      </c>
      <c r="AJ34" s="31"/>
      <c r="AK34" s="76"/>
      <c r="AZ34" s="53"/>
    </row>
    <row r="35" spans="1:52" s="30" customFormat="1" ht="10.15" x14ac:dyDescent="0.3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5" x14ac:dyDescent="0.3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7</v>
      </c>
      <c r="AJ36" s="72" t="s">
        <v>45</v>
      </c>
      <c r="AK36" s="76"/>
      <c r="AZ36" s="53"/>
    </row>
    <row r="37" spans="1:52" s="30" customFormat="1" ht="10.15" x14ac:dyDescent="0.3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5" x14ac:dyDescent="0.3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460.5</f>
        <v>460.5</v>
      </c>
      <c r="AJ38" s="31"/>
      <c r="AK38" s="76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467.5</v>
      </c>
      <c r="AJ40" s="31"/>
      <c r="AK40" s="76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2020-09-08T21:20:24Z</cp:lastPrinted>
  <dcterms:created xsi:type="dcterms:W3CDTF">1998-07-03T22:57:08Z</dcterms:created>
  <dcterms:modified xsi:type="dcterms:W3CDTF">2020-09-08T21:20:28Z</dcterms:modified>
</cp:coreProperties>
</file>