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549B51A9-3C19-4AF3-9F36-0BDF8B75DE14}" xr6:coauthVersionLast="47" xr6:coauthVersionMax="47" xr10:uidLastSave="{00000000-0000-0000-0000-000000000000}"/>
  <bookViews>
    <workbookView xWindow="38772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H32" i="1"/>
  <c r="AI38" i="1"/>
  <c r="E22" i="1"/>
  <c r="E32" i="1" s="1"/>
  <c r="AF32" i="1"/>
  <c r="AH21" i="1"/>
  <c r="AH32" i="1" s="1"/>
  <c r="AG21" i="1"/>
  <c r="AG32" i="1" s="1"/>
  <c r="AF21" i="1"/>
  <c r="AE32" i="1"/>
  <c r="Y32" i="1"/>
  <c r="K32" i="1"/>
  <c r="D32" i="1"/>
  <c r="AE21" i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J21" i="1"/>
  <c r="J32" i="1" s="1"/>
  <c r="I21" i="1"/>
  <c r="I32" i="1" s="1"/>
  <c r="H21" i="1"/>
  <c r="G21" i="1"/>
  <c r="G32" i="1" s="1"/>
  <c r="F21" i="1"/>
  <c r="F32" i="1" s="1"/>
  <c r="E21" i="1"/>
  <c r="D21" i="1"/>
  <c r="AG34" i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<sst xmlns="http://schemas.openxmlformats.org/spreadsheetml/2006/main" count="231" uniqueCount="75">
  <si>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</si>
  <si>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</si>
  <si>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</si>
  <si>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</si>
  <si>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</si>
  <si>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</si>
  <si>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</si>
  <si>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</si>
  <si>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</si>
  <si>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</si>
  <si>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</si>
  <si>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</si>
  <si>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</si>
  <si>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</si>
  <si>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</si>
  <si>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</si>
  <si>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</si>
  <si>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</si>
  <si>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</si>
  <si>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</si>
  <si>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</si>
  <si>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</si>
  <si>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</si>
  <si>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</si>
  <si>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</si>
  <si>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</si>
  <si>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</si>
  <si>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</si>
  <si>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</si>
  <si>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</si>
  <si>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</si>
  <si>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</si>
  <si>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</si>
  <si>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</si>
  <si>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</si>
  <si>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</si>
  <si>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</si>
  <si>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</si>
  <si>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</si>
  <si>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</si>
  <si>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</si>
  <si>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</si>
  <si>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</si>
  <si>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</si>
  <si>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</si>
  <si>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</si>
  <si>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</si>
  <si>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</si>
  <si>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</si>
  <si>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</si>
  <si>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</si>
  <si>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</si>
  <si>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</si>
  <si>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</si>
  <si>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</si>
  <si>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</si>
  <si>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</si>
  <si>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</si>
  <si>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</si>
  <si>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</si>
  <si>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</si>
  <si>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</si>
  <si>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</si>
  <si>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 xml:space="preserve">2105 </t>
  </si>
  <si>
    <t>Darwin MG3</t>
  </si>
  <si>
    <t>2013</t>
  </si>
  <si>
    <t>Harrison</t>
  </si>
  <si>
    <t>1508</t>
  </si>
  <si>
    <t>Courtenay</t>
  </si>
  <si>
    <t>Unit Plans</t>
  </si>
  <si>
    <t>?</t>
  </si>
  <si>
    <t>Reviewing drawings - DDR to confirm what to bill</t>
  </si>
  <si>
    <t>1712</t>
  </si>
  <si>
    <t>Hawksley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</si>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</sst>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49" fontId="2" fillId="3" borderId="33" xfId="0" quotePrefix="1" applyNumberFormat="1" applyFont="1" applyFill="1" applyBorder="1" applyAlignment="1" applyProtection="1">
      <alignment horizontal="left"/>
      <protection locked="0"/>
    </xf>
    <xf numFmtId="49" fontId="2" fillId="3" borderId="32" xfId="0" quotePrefix="1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H28" sqref="AH28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74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55</v>
      </c>
      <c r="B9" s="40" t="s">
        <v>56</v>
      </c>
      <c r="C9" s="41" t="s">
        <v>26</v>
      </c>
      <c r="D9" s="57" t="s">
        <v>20</v>
      </c>
      <c r="E9" s="59"/>
      <c r="F9" s="59">
        <v>1</v>
      </c>
      <c r="G9" s="59">
        <v>1</v>
      </c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>
        <v>1</v>
      </c>
      <c r="AD9" s="59"/>
      <c r="AE9" s="57" t="s">
        <v>20</v>
      </c>
      <c r="AF9" s="57" t="s">
        <v>20</v>
      </c>
      <c r="AG9" s="59"/>
      <c r="AH9" s="59"/>
      <c r="AI9" s="58">
        <f t="shared" si="0"/>
        <v>3</v>
      </c>
      <c r="AJ9" s="44" t="s">
        <v>69</v>
      </c>
      <c r="AK9" s="76">
        <f>AI9/AI$32</f>
        <v>2.0202020202020204E-2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55</v>
      </c>
      <c r="B10" s="45"/>
      <c r="C10" s="46"/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57</v>
      </c>
      <c r="B11" s="40" t="s">
        <v>58</v>
      </c>
      <c r="C11" s="41" t="s">
        <v>26</v>
      </c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59</v>
      </c>
      <c r="B12" s="55" t="s">
        <v>60</v>
      </c>
      <c r="C12" s="46" t="s">
        <v>26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>
        <v>2</v>
      </c>
      <c r="T12" s="57">
        <v>2.5</v>
      </c>
      <c r="U12" s="57"/>
      <c r="V12" s="57">
        <v>2.5</v>
      </c>
      <c r="W12" s="57"/>
      <c r="X12" s="57" t="s">
        <v>20</v>
      </c>
      <c r="Y12" s="57" t="s">
        <v>20</v>
      </c>
      <c r="Z12" s="57"/>
      <c r="AA12" s="57"/>
      <c r="AB12" s="57">
        <v>7</v>
      </c>
      <c r="AC12" s="57">
        <v>2.5</v>
      </c>
      <c r="AD12" s="57">
        <v>1</v>
      </c>
      <c r="AE12" s="57" t="s">
        <v>20</v>
      </c>
      <c r="AF12" s="57" t="s">
        <v>20</v>
      </c>
      <c r="AG12" s="57"/>
      <c r="AH12" s="57">
        <v>0.5</v>
      </c>
      <c r="AI12" s="58">
        <f t="shared" si="0"/>
        <v>18</v>
      </c>
      <c r="AJ12" s="47"/>
      <c r="AK12" s="76">
        <f t="shared" si="1"/>
        <v>0.12121212121212122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61</v>
      </c>
      <c r="B13" s="90" t="s">
        <v>62</v>
      </c>
      <c r="C13" s="87" t="s">
        <v>26</v>
      </c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63</v>
      </c>
      <c r="B14" s="45" t="s">
        <v>64</v>
      </c>
      <c r="C14" s="46" t="s">
        <v>26</v>
      </c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65</v>
      </c>
      <c r="B15" s="40" t="s">
        <v>66</v>
      </c>
      <c r="C15" s="41" t="s">
        <v>26</v>
      </c>
      <c r="D15" s="57" t="s">
        <v>20</v>
      </c>
      <c r="E15" s="59"/>
      <c r="F15" s="59">
        <v>1</v>
      </c>
      <c r="G15" s="59">
        <v>5.5</v>
      </c>
      <c r="H15" s="59">
        <v>5.5</v>
      </c>
      <c r="I15" s="59">
        <v>1</v>
      </c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>
        <v>1</v>
      </c>
      <c r="T15" s="59">
        <v>3</v>
      </c>
      <c r="U15" s="59">
        <v>4</v>
      </c>
      <c r="V15" s="59">
        <v>0.5</v>
      </c>
      <c r="W15" s="59">
        <v>1.5</v>
      </c>
      <c r="X15" s="57" t="s">
        <v>20</v>
      </c>
      <c r="Y15" s="57" t="s">
        <v>20</v>
      </c>
      <c r="Z15" s="59">
        <v>5</v>
      </c>
      <c r="AA15" s="59">
        <v>6</v>
      </c>
      <c r="AB15" s="59">
        <v>2.5</v>
      </c>
      <c r="AC15" s="59">
        <v>1</v>
      </c>
      <c r="AD15" s="59">
        <v>1</v>
      </c>
      <c r="AE15" s="57" t="s">
        <v>20</v>
      </c>
      <c r="AF15" s="57" t="s">
        <v>20</v>
      </c>
      <c r="AG15" s="59"/>
      <c r="AH15" s="59"/>
      <c r="AI15" s="58">
        <f t="shared" si="2"/>
        <v>38.5</v>
      </c>
      <c r="AJ15" s="44"/>
      <c r="AK15" s="76">
        <f t="shared" si="1"/>
        <v>0.25925925925925924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67</v>
      </c>
      <c r="B16" s="45" t="s">
        <v>68</v>
      </c>
      <c r="C16" s="46" t="s">
        <v>38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92" t="s">
        <v>67</v>
      </c>
      <c r="B17" s="91" t="s">
        <v>68</v>
      </c>
      <c r="C17" s="41" t="s">
        <v>70</v>
      </c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67</v>
      </c>
      <c r="B18" s="45" t="s">
        <v>68</v>
      </c>
      <c r="C18" s="46" t="s">
        <v>70</v>
      </c>
      <c r="D18" s="57" t="s">
        <v>20</v>
      </c>
      <c r="E18" s="57"/>
      <c r="F18" s="57">
        <v>0.5</v>
      </c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>
        <v>1.5</v>
      </c>
      <c r="AD18" s="57"/>
      <c r="AE18" s="57" t="s">
        <v>20</v>
      </c>
      <c r="AF18" s="57" t="s">
        <v>20</v>
      </c>
      <c r="AG18" s="57"/>
      <c r="AH18" s="57"/>
      <c r="AI18" s="58">
        <f t="shared" ref="AI18:AI20" si="4">SUM(D18:AH18)</f>
        <v>2</v>
      </c>
      <c r="AJ18" s="47" t="s">
        <v>71</v>
      </c>
      <c r="AK18" s="76">
        <f t="shared" si="1"/>
        <v>1.3468013468013467E-2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72</v>
      </c>
      <c r="B19" s="40" t="s">
        <v>73</v>
      </c>
      <c r="C19" s="41"/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>
        <v>4.5</v>
      </c>
      <c r="AE19" s="57" t="s">
        <v>20</v>
      </c>
      <c r="AF19" s="57" t="s">
        <v>20</v>
      </c>
      <c r="AG19" s="59"/>
      <c r="AH19" s="59"/>
      <c r="AI19" s="58">
        <f t="shared" si="4"/>
        <v>4.5</v>
      </c>
      <c r="AJ19" s="44"/>
      <c r="AK19" s="76">
        <f t="shared" si="1"/>
        <v>3.0303030303030304E-2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/>
      <c r="B20" s="55"/>
      <c r="C20" s="48"/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2.5</v>
      </c>
      <c r="G21" s="60">
        <f t="shared" si="5"/>
        <v>6.5</v>
      </c>
      <c r="H21" s="60">
        <f t="shared" si="5"/>
        <v>5.5</v>
      </c>
      <c r="I21" s="60">
        <f t="shared" si="5"/>
        <v>1</v>
      </c>
      <c r="J21" s="60">
        <f t="shared" si="5"/>
        <v>0</v>
      </c>
      <c r="K21" s="60">
        <f t="shared" si="5"/>
        <v>0</v>
      </c>
      <c r="L21" s="60">
        <f t="shared" si="5"/>
        <v>0</v>
      </c>
      <c r="M21" s="60">
        <f t="shared" si="5"/>
        <v>0</v>
      </c>
      <c r="N21" s="60">
        <f t="shared" si="5"/>
        <v>0</v>
      </c>
      <c r="O21" s="60">
        <f t="shared" si="5"/>
        <v>0</v>
      </c>
      <c r="P21" s="60">
        <f t="shared" si="5"/>
        <v>0</v>
      </c>
      <c r="Q21" s="60">
        <f t="shared" si="5"/>
        <v>0</v>
      </c>
      <c r="R21" s="60">
        <f t="shared" si="5"/>
        <v>0</v>
      </c>
      <c r="S21" s="60">
        <f t="shared" si="5"/>
        <v>3</v>
      </c>
      <c r="T21" s="60">
        <f t="shared" si="5"/>
        <v>5.5</v>
      </c>
      <c r="U21" s="60">
        <f t="shared" si="5"/>
        <v>4</v>
      </c>
      <c r="V21" s="60">
        <f t="shared" si="5"/>
        <v>3</v>
      </c>
      <c r="W21" s="60">
        <f t="shared" si="5"/>
        <v>1.5</v>
      </c>
      <c r="X21" s="60">
        <f t="shared" si="5"/>
        <v>0</v>
      </c>
      <c r="Y21" s="60">
        <f t="shared" si="5"/>
        <v>0</v>
      </c>
      <c r="Z21" s="60">
        <f t="shared" si="5"/>
        <v>5</v>
      </c>
      <c r="AA21" s="60">
        <f t="shared" si="5"/>
        <v>6</v>
      </c>
      <c r="AB21" s="60">
        <f t="shared" si="5"/>
        <v>9.5</v>
      </c>
      <c r="AC21" s="60">
        <f t="shared" si="5"/>
        <v>6</v>
      </c>
      <c r="AD21" s="60">
        <f t="shared" si="5"/>
        <v>6.5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0.5</v>
      </c>
      <c r="AI21" s="61">
        <f>SUM(AI8:AI20)</f>
        <v>66</v>
      </c>
      <c r="AJ21" s="49"/>
      <c r="AK21" s="76">
        <f t="shared" si="1"/>
        <v>0.44444444444444442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>
        <f>7.5</f>
        <v>7.5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5.0505050505050504E-2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>
        <v>1.5</v>
      </c>
      <c r="G23" s="81"/>
      <c r="H23" s="81">
        <v>1.5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>
        <v>1</v>
      </c>
      <c r="U23" s="81">
        <v>1</v>
      </c>
      <c r="V23" s="81">
        <v>2</v>
      </c>
      <c r="W23" s="81"/>
      <c r="X23" s="81"/>
      <c r="Y23" s="81"/>
      <c r="Z23" s="81"/>
      <c r="AA23" s="81">
        <v>2</v>
      </c>
      <c r="AB23" s="81"/>
      <c r="AC23" s="81">
        <v>1</v>
      </c>
      <c r="AD23" s="81"/>
      <c r="AE23" s="81"/>
      <c r="AF23" s="81"/>
      <c r="AG23" s="81"/>
      <c r="AH23" s="81">
        <v>0.5</v>
      </c>
      <c r="AI23" s="82">
        <f t="shared" si="7"/>
        <v>11.5</v>
      </c>
      <c r="AJ23" s="84"/>
      <c r="AK23" s="76">
        <f t="shared" si="1"/>
        <v>7.7441077441077436E-2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>
        <v>7.5</v>
      </c>
      <c r="M28" s="62">
        <v>7.5</v>
      </c>
      <c r="N28" s="62">
        <v>7.5</v>
      </c>
      <c r="O28" s="62">
        <v>7.5</v>
      </c>
      <c r="P28" s="62">
        <v>7.5</v>
      </c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>
        <v>7.5</v>
      </c>
      <c r="AH28" s="62">
        <v>7.5</v>
      </c>
      <c r="AI28" s="58">
        <f>SUM(D28:AH28)</f>
        <v>52.5</v>
      </c>
      <c r="AJ28" s="49"/>
      <c r="AK28" s="76">
        <f t="shared" si="1"/>
        <v>0.35353535353535354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/>
      <c r="E29" s="81"/>
      <c r="F29" s="81">
        <v>0.5</v>
      </c>
      <c r="G29" s="81">
        <v>0.5</v>
      </c>
      <c r="H29" s="81">
        <v>0.5</v>
      </c>
      <c r="I29" s="81"/>
      <c r="J29" s="81">
        <v>1</v>
      </c>
      <c r="K29" s="81"/>
      <c r="L29" s="81"/>
      <c r="M29" s="81"/>
      <c r="N29" s="81"/>
      <c r="O29" s="81">
        <v>2</v>
      </c>
      <c r="P29" s="81"/>
      <c r="Q29" s="81"/>
      <c r="R29" s="81"/>
      <c r="S29" s="81">
        <v>2.5</v>
      </c>
      <c r="T29" s="81">
        <v>1</v>
      </c>
      <c r="U29" s="81">
        <v>1.5</v>
      </c>
      <c r="V29" s="81"/>
      <c r="W29" s="81">
        <v>0.5</v>
      </c>
      <c r="X29" s="81"/>
      <c r="Y29" s="81"/>
      <c r="Z29" s="81">
        <v>1</v>
      </c>
      <c r="AA29" s="81"/>
      <c r="AB29" s="81"/>
      <c r="AC29" s="81"/>
      <c r="AD29" s="81"/>
      <c r="AE29" s="81"/>
      <c r="AF29" s="81"/>
      <c r="AG29" s="81"/>
      <c r="AH29" s="81"/>
      <c r="AI29" s="82">
        <f t="shared" si="7"/>
        <v>11</v>
      </c>
      <c r="AJ29" s="83"/>
      <c r="AK29" s="76">
        <f t="shared" si="1"/>
        <v>7.407407407407407E-2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0</v>
      </c>
      <c r="AJ30" s="49" t="s">
        <v>53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7.5</v>
      </c>
      <c r="F32" s="60">
        <f t="shared" si="8"/>
        <v>4.5</v>
      </c>
      <c r="G32" s="60">
        <f t="shared" si="8"/>
        <v>7</v>
      </c>
      <c r="H32" s="60">
        <f t="shared" si="8"/>
        <v>7.5</v>
      </c>
      <c r="I32" s="60">
        <f t="shared" si="8"/>
        <v>1</v>
      </c>
      <c r="J32" s="60">
        <f t="shared" si="8"/>
        <v>1</v>
      </c>
      <c r="K32" s="60">
        <f t="shared" si="8"/>
        <v>0</v>
      </c>
      <c r="L32" s="60">
        <f t="shared" si="8"/>
        <v>7.5</v>
      </c>
      <c r="M32" s="60">
        <f t="shared" si="8"/>
        <v>7.5</v>
      </c>
      <c r="N32" s="60">
        <f t="shared" si="8"/>
        <v>7.5</v>
      </c>
      <c r="O32" s="60">
        <f t="shared" si="8"/>
        <v>9.5</v>
      </c>
      <c r="P32" s="60">
        <f t="shared" si="8"/>
        <v>7.5</v>
      </c>
      <c r="Q32" s="60">
        <f t="shared" si="8"/>
        <v>0</v>
      </c>
      <c r="R32" s="60">
        <f t="shared" si="8"/>
        <v>0</v>
      </c>
      <c r="S32" s="60">
        <f t="shared" si="8"/>
        <v>6.5</v>
      </c>
      <c r="T32" s="60">
        <f t="shared" si="8"/>
        <v>7.5</v>
      </c>
      <c r="U32" s="60">
        <f t="shared" si="8"/>
        <v>6.5</v>
      </c>
      <c r="V32" s="60">
        <f t="shared" si="8"/>
        <v>5</v>
      </c>
      <c r="W32" s="60">
        <f t="shared" si="8"/>
        <v>2</v>
      </c>
      <c r="X32" s="60">
        <f t="shared" si="8"/>
        <v>0</v>
      </c>
      <c r="Y32" s="60">
        <f t="shared" si="8"/>
        <v>0</v>
      </c>
      <c r="Z32" s="60">
        <f t="shared" si="8"/>
        <v>6</v>
      </c>
      <c r="AA32" s="60">
        <f t="shared" si="8"/>
        <v>8</v>
      </c>
      <c r="AB32" s="60">
        <f t="shared" si="8"/>
        <v>9.5</v>
      </c>
      <c r="AC32" s="60">
        <f t="shared" si="8"/>
        <v>7</v>
      </c>
      <c r="AD32" s="60">
        <f t="shared" si="8"/>
        <v>6.5</v>
      </c>
      <c r="AE32" s="60">
        <f t="shared" si="8"/>
        <v>0</v>
      </c>
      <c r="AF32" s="60">
        <f t="shared" ref="AF32:AH32" si="9">SUM(AF21:AF31)</f>
        <v>0</v>
      </c>
      <c r="AG32" s="60">
        <f t="shared" si="9"/>
        <v>7.5</v>
      </c>
      <c r="AH32" s="60">
        <f t="shared" si="9"/>
        <v>8.5</v>
      </c>
      <c r="AI32" s="75">
        <f>SUM(AI21:AI31)</f>
        <v>148.5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-16.5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352.5</f>
        <v>352.5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336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2021-08-31T18:02:37Z</dcterms:modified>
</cp:coreProperties>
</file>