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B5BA39F0-D3D7-4FC6-9B07-2F33B7FF2635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0" i="1" l="1"/>
  <c r="AB40" i="1"/>
  <c r="W40" i="1"/>
  <c r="X40" i="1"/>
  <c r="V40" i="1"/>
  <c r="U40" i="1"/>
  <c r="H40" i="1"/>
  <c r="G40" i="1"/>
  <c r="Q40" i="1"/>
  <c r="O40" i="1"/>
  <c r="N40" i="1"/>
  <c r="J40" i="1"/>
  <c r="AI46" i="1"/>
  <c r="AG42" i="1"/>
  <c r="AH19" i="1"/>
  <c r="AE19" i="1"/>
  <c r="AD19" i="1"/>
  <c r="AF39" i="1"/>
  <c r="AE40" i="1"/>
  <c r="AA39" i="1"/>
  <c r="AH18" i="1"/>
  <c r="AG18" i="1"/>
  <c r="AG40" i="1" s="1"/>
  <c r="AF18" i="1"/>
  <c r="AF40" i="1" s="1"/>
  <c r="AE18" i="1"/>
  <c r="AD18" i="1"/>
  <c r="AD40" i="1" s="1"/>
  <c r="AC18" i="1"/>
  <c r="AB18" i="1"/>
  <c r="AA18" i="1"/>
  <c r="Z18" i="1"/>
  <c r="Y18" i="1"/>
  <c r="Y40" i="1" s="1"/>
  <c r="X18" i="1"/>
  <c r="W18" i="1"/>
  <c r="V18" i="1"/>
  <c r="U18" i="1"/>
  <c r="T18" i="1"/>
  <c r="T40" i="1" s="1"/>
  <c r="S18" i="1"/>
  <c r="S40" i="1" s="1"/>
  <c r="R18" i="1"/>
  <c r="R40" i="1" s="1"/>
  <c r="Q18" i="1"/>
  <c r="P18" i="1"/>
  <c r="P40" i="1" s="1"/>
  <c r="O18" i="1"/>
  <c r="N18" i="1"/>
  <c r="M18" i="1"/>
  <c r="M40" i="1" s="1"/>
  <c r="L18" i="1"/>
  <c r="L40" i="1" s="1"/>
  <c r="K18" i="1"/>
  <c r="K40" i="1" s="1"/>
  <c r="J18" i="1"/>
  <c r="I18" i="1"/>
  <c r="I40" i="1" s="1"/>
  <c r="H18" i="1"/>
  <c r="G18" i="1"/>
  <c r="F18" i="1"/>
  <c r="F40" i="1" s="1"/>
  <c r="E18" i="1"/>
  <c r="E40" i="1" s="1"/>
  <c r="D18" i="1"/>
  <c r="D40" i="1" s="1"/>
  <c r="Z40" i="1"/>
  <c r="AI38" i="1"/>
  <c r="AH40" i="1" l="1"/>
  <c r="AA40" i="1"/>
  <c r="AI11" i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<sst xmlns="http://schemas.openxmlformats.org/spreadsheetml/2006/main" count="216" uniqueCount="105">
  <si>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</si>
  <si>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</si>
  <si>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</si>
  <si>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</si>
  <si>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</si>
  <si>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</si>
  <si>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</si>
  <si>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</si>
  <si>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</si>
  <si>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</si>
  <si>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</si>
  <si>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</si>
  <si>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</si>
  <si>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</si>
  <si>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</si>
  <si>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</si>
  <si>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</si>
  <si>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</si>
  <si>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</si>
  <si>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</si>
  <si>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</si>
  <si>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</si>
  <si>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</si>
  <si>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</si>
  <si>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</si>
  <si>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</si>
  <si>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</si>
  <si>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</si>
  <si>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</si>
  <si>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</si>
  <si>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</si>
  <si>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</si>
  <si>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</si>
  <si>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</si>
  <si>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</si>
  <si>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</si>
  <si>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</si>
  <si>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</si>
  <si>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</si>
  <si>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</si>
  <si>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</si>
  <si>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</si>
  <si>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</si>
  <si>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</si>
  <si>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</si>
  <si>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</si>
  <si>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</si>
  <si>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</si>
  <si>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</si>
  <si>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</si>
  <si>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</si>
  <si>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</si>
  <si>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</si>
  <si>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</si>
  <si>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</si>
  <si>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</si>
  <si>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</si>
  <si>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</si>
  <si>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</si>
  <si>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</si>
  <si>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</si>
  <si>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</si>
  <si>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</si>
  <si>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</si>
  <si>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</si>
  <si>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</si>
  <si>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</si>
  <si>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</si>
  <si>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</si>
  <si>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</si>
  <si>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</si>
  <si>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</si>
  <si>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</si>
  <si>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</si>
  <si>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</si>
  <si>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</si>
  <si>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</si>
  <si>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>Sprice Street</t>
  </si>
  <si>
    <t xml:space="preserve">Lightroom, </t>
  </si>
  <si>
    <t>Filing 1604, 1507, 1406 , 1505</t>
  </si>
  <si>
    <t>Office Furniture/Recycling/</t>
  </si>
  <si>
    <t>2017</t>
  </si>
  <si>
    <t xml:space="preserve"> Mosaic Emery Phase 3</t>
  </si>
  <si>
    <t>1503, 1702, 1714</t>
  </si>
  <si>
    <t>ADP Booklet Design+ Print</t>
  </si>
  <si>
    <t>1903</t>
  </si>
  <si>
    <t>2009</t>
  </si>
  <si>
    <t>Sooke</t>
  </si>
  <si>
    <t>Whistler Master Plan</t>
  </si>
  <si>
    <t xml:space="preserve"> Intranet Update, Whats new page website</t>
  </si>
  <si>
    <t>Proposal</t>
  </si>
  <si>
    <t>Boards for kitchen, battery recycle</t>
  </si>
  <si>
    <t>Zoom Meeting/ IT/ Email Signature</t>
  </si>
  <si>
    <t>Zoom meeting account, meeting set up, Andrea, website mettings</t>
  </si>
  <si>
    <t>Email signature</t>
  </si>
  <si>
    <t>Schedules, DP</t>
  </si>
  <si>
    <t>Port Royal,image for Richard, 23009 templates, Scan, 1903 copy</t>
  </si>
  <si>
    <t>December 2021</t>
  </si>
  <si>
    <t>Xmas break</t>
  </si>
  <si>
    <t>1904</t>
  </si>
  <si>
    <t>Material Board + Booklet</t>
  </si>
  <si>
    <t>Workshop presentation</t>
  </si>
  <si>
    <t>2011</t>
  </si>
  <si>
    <t>Discovery Centre</t>
  </si>
  <si>
    <t>Material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</si>
</sst>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7" zoomScaleNormal="100" zoomScaleSheetLayoutView="100" workbookViewId="0">
      <selection activeCell="F25" sqref="F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97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15</v>
      </c>
      <c r="E7" s="42" t="s">
        <v>14</v>
      </c>
      <c r="F7" s="42" t="s">
        <v>16</v>
      </c>
      <c r="G7" s="41" t="s">
        <v>17</v>
      </c>
      <c r="H7" s="41" t="s">
        <v>17</v>
      </c>
      <c r="I7" s="42" t="s">
        <v>18</v>
      </c>
      <c r="J7" s="42" t="s">
        <v>14</v>
      </c>
      <c r="K7" s="42" t="s">
        <v>15</v>
      </c>
      <c r="L7" s="42" t="s">
        <v>14</v>
      </c>
      <c r="M7" s="42" t="s">
        <v>16</v>
      </c>
      <c r="N7" s="41" t="s">
        <v>17</v>
      </c>
      <c r="O7" s="41" t="s">
        <v>17</v>
      </c>
      <c r="P7" s="42" t="s">
        <v>18</v>
      </c>
      <c r="Q7" s="42" t="s">
        <v>14</v>
      </c>
      <c r="R7" s="42" t="s">
        <v>15</v>
      </c>
      <c r="S7" s="42" t="s">
        <v>14</v>
      </c>
      <c r="T7" s="42" t="s">
        <v>16</v>
      </c>
      <c r="U7" s="41" t="s">
        <v>17</v>
      </c>
      <c r="V7" s="41" t="s">
        <v>17</v>
      </c>
      <c r="W7" s="42" t="s">
        <v>18</v>
      </c>
      <c r="X7" s="42" t="s">
        <v>14</v>
      </c>
      <c r="Y7" s="42" t="s">
        <v>15</v>
      </c>
      <c r="Z7" s="42" t="s">
        <v>14</v>
      </c>
      <c r="AA7" s="42" t="s">
        <v>16</v>
      </c>
      <c r="AB7" s="41" t="s">
        <v>17</v>
      </c>
      <c r="AC7" s="41" t="s">
        <v>17</v>
      </c>
      <c r="AD7" s="42" t="s">
        <v>18</v>
      </c>
      <c r="AE7" s="42" t="s">
        <v>14</v>
      </c>
      <c r="AF7" s="42" t="s">
        <v>15</v>
      </c>
      <c r="AG7" s="42" t="s">
        <v>14</v>
      </c>
      <c r="AH7" s="42" t="s">
        <v>16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67</v>
      </c>
      <c r="B8" s="44" t="s">
        <v>68</v>
      </c>
      <c r="C8" s="45" t="s">
        <v>44</v>
      </c>
      <c r="D8" s="55"/>
      <c r="E8" s="55"/>
      <c r="F8" s="55"/>
      <c r="G8" s="55" t="s">
        <v>19</v>
      </c>
      <c r="H8" s="55" t="s">
        <v>19</v>
      </c>
      <c r="I8" s="55"/>
      <c r="J8" s="55">
        <v>0.5</v>
      </c>
      <c r="K8" s="55">
        <v>1.5</v>
      </c>
      <c r="L8" s="55"/>
      <c r="M8" s="55"/>
      <c r="N8" s="55" t="s">
        <v>19</v>
      </c>
      <c r="O8" s="55" t="s">
        <v>19</v>
      </c>
      <c r="P8" s="55"/>
      <c r="Q8" s="55"/>
      <c r="R8" s="55"/>
      <c r="S8" s="55"/>
      <c r="T8" s="55"/>
      <c r="U8" s="55" t="s">
        <v>19</v>
      </c>
      <c r="V8" s="55" t="s">
        <v>19</v>
      </c>
      <c r="W8" s="55"/>
      <c r="X8" s="55"/>
      <c r="Y8" s="55"/>
      <c r="Z8" s="55"/>
      <c r="AA8" s="55"/>
      <c r="AB8" s="55" t="s">
        <v>19</v>
      </c>
      <c r="AC8" s="55" t="s">
        <v>19</v>
      </c>
      <c r="AD8" s="55"/>
      <c r="AE8" s="55"/>
      <c r="AF8" s="55"/>
      <c r="AG8" s="55"/>
      <c r="AH8" s="55"/>
      <c r="AI8" s="56">
        <f>SUM(D8:AH8)</f>
        <v>2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0.5</v>
      </c>
      <c r="E9" s="95"/>
      <c r="F9" s="95"/>
      <c r="G9" s="55" t="s">
        <v>19</v>
      </c>
      <c r="H9" s="55" t="s">
        <v>19</v>
      </c>
      <c r="I9" s="57">
        <v>0.5</v>
      </c>
      <c r="J9" s="95">
        <v>0.5</v>
      </c>
      <c r="K9" s="95"/>
      <c r="L9" s="95">
        <v>0.5</v>
      </c>
      <c r="M9" s="95"/>
      <c r="N9" s="55" t="s">
        <v>19</v>
      </c>
      <c r="O9" s="55" t="s">
        <v>19</v>
      </c>
      <c r="P9" s="57"/>
      <c r="Q9" s="95"/>
      <c r="R9" s="95">
        <v>0.5</v>
      </c>
      <c r="S9" s="95">
        <v>0.5</v>
      </c>
      <c r="T9" s="95">
        <v>0.5</v>
      </c>
      <c r="U9" s="55" t="s">
        <v>19</v>
      </c>
      <c r="V9" s="55" t="s">
        <v>19</v>
      </c>
      <c r="W9" s="57"/>
      <c r="X9" s="95"/>
      <c r="Y9" s="95"/>
      <c r="Z9" s="95"/>
      <c r="AA9" s="95"/>
      <c r="AB9" s="55" t="s">
        <v>19</v>
      </c>
      <c r="AC9" s="55" t="s">
        <v>19</v>
      </c>
      <c r="AD9" s="57"/>
      <c r="AE9" s="95"/>
      <c r="AF9" s="95"/>
      <c r="AG9" s="95"/>
      <c r="AH9" s="95"/>
      <c r="AI9" s="96">
        <f t="shared" ref="AI9:AI15" si="0">SUM(D9:AH9)</f>
        <v>3.5</v>
      </c>
      <c r="AJ9" s="94" t="s">
        <v>66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3"/>
      <c r="D10" s="55">
        <v>0.5</v>
      </c>
      <c r="E10" s="55"/>
      <c r="F10" s="55"/>
      <c r="G10" s="55" t="s">
        <v>19</v>
      </c>
      <c r="H10" s="55" t="s">
        <v>19</v>
      </c>
      <c r="I10" s="55">
        <v>1</v>
      </c>
      <c r="J10" s="55"/>
      <c r="K10" s="55">
        <v>1</v>
      </c>
      <c r="L10" s="55">
        <v>0.5</v>
      </c>
      <c r="M10" s="55">
        <v>0.5</v>
      </c>
      <c r="N10" s="55" t="s">
        <v>19</v>
      </c>
      <c r="O10" s="55" t="s">
        <v>19</v>
      </c>
      <c r="P10" s="55"/>
      <c r="Q10" s="55"/>
      <c r="R10" s="55">
        <v>0.5</v>
      </c>
      <c r="S10" s="55">
        <v>0.5</v>
      </c>
      <c r="T10" s="55">
        <v>0.5</v>
      </c>
      <c r="U10" s="55" t="s">
        <v>19</v>
      </c>
      <c r="V10" s="55" t="s">
        <v>19</v>
      </c>
      <c r="W10" s="55"/>
      <c r="X10" s="55"/>
      <c r="Y10" s="55"/>
      <c r="Z10" s="55"/>
      <c r="AA10" s="55"/>
      <c r="AB10" s="55" t="s">
        <v>19</v>
      </c>
      <c r="AC10" s="55" t="s">
        <v>19</v>
      </c>
      <c r="AD10" s="55"/>
      <c r="AE10" s="55"/>
      <c r="AF10" s="55"/>
      <c r="AG10" s="55"/>
      <c r="AH10" s="55"/>
      <c r="AI10" s="56">
        <f t="shared" si="0"/>
        <v>5</v>
      </c>
      <c r="AJ10" s="94" t="s">
        <v>76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7"/>
      <c r="D11" s="95">
        <v>0.5</v>
      </c>
      <c r="E11" s="95"/>
      <c r="F11" s="95"/>
      <c r="G11" s="55" t="s">
        <v>19</v>
      </c>
      <c r="H11" s="55" t="s">
        <v>19</v>
      </c>
      <c r="I11" s="95"/>
      <c r="J11" s="95"/>
      <c r="K11" s="95"/>
      <c r="L11" s="95">
        <v>0.5</v>
      </c>
      <c r="M11" s="95">
        <v>0.5</v>
      </c>
      <c r="N11" s="55" t="s">
        <v>19</v>
      </c>
      <c r="O11" s="55" t="s">
        <v>19</v>
      </c>
      <c r="P11" s="95"/>
      <c r="Q11" s="95"/>
      <c r="R11" s="95">
        <v>0.5</v>
      </c>
      <c r="S11" s="95"/>
      <c r="T11" s="95">
        <v>0.5</v>
      </c>
      <c r="U11" s="55" t="s">
        <v>19</v>
      </c>
      <c r="V11" s="55" t="s">
        <v>19</v>
      </c>
      <c r="W11" s="95"/>
      <c r="X11" s="95"/>
      <c r="Y11" s="95"/>
      <c r="Z11" s="95"/>
      <c r="AA11" s="95"/>
      <c r="AB11" s="55" t="s">
        <v>19</v>
      </c>
      <c r="AC11" s="55" t="s">
        <v>19</v>
      </c>
      <c r="AD11" s="95"/>
      <c r="AE11" s="95"/>
      <c r="AF11" s="95"/>
      <c r="AG11" s="95"/>
      <c r="AH11" s="95"/>
      <c r="AI11" s="96">
        <f t="shared" si="0"/>
        <v>2.5</v>
      </c>
      <c r="AJ11" s="94" t="s">
        <v>76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74</v>
      </c>
      <c r="B12" s="77" t="s">
        <v>75</v>
      </c>
      <c r="C12" s="118"/>
      <c r="D12" s="78"/>
      <c r="E12" s="78"/>
      <c r="F12" s="78"/>
      <c r="G12" s="78" t="s">
        <v>19</v>
      </c>
      <c r="H12" s="78" t="s">
        <v>19</v>
      </c>
      <c r="I12" s="78"/>
      <c r="J12" s="78"/>
      <c r="K12" s="78"/>
      <c r="L12" s="78"/>
      <c r="M12" s="78">
        <v>0.5</v>
      </c>
      <c r="N12" s="78" t="s">
        <v>19</v>
      </c>
      <c r="O12" s="78" t="s">
        <v>19</v>
      </c>
      <c r="P12" s="78"/>
      <c r="Q12" s="78"/>
      <c r="R12" s="78"/>
      <c r="S12" s="78"/>
      <c r="T12" s="78"/>
      <c r="U12" s="78" t="s">
        <v>19</v>
      </c>
      <c r="V12" s="78" t="s">
        <v>19</v>
      </c>
      <c r="W12" s="78"/>
      <c r="X12" s="78"/>
      <c r="Y12" s="78"/>
      <c r="Z12" s="78"/>
      <c r="AA12" s="78"/>
      <c r="AB12" s="78" t="s">
        <v>19</v>
      </c>
      <c r="AC12" s="78" t="s">
        <v>19</v>
      </c>
      <c r="AD12" s="78"/>
      <c r="AE12" s="78"/>
      <c r="AF12" s="78"/>
      <c r="AG12" s="78"/>
      <c r="AH12" s="78"/>
      <c r="AI12" s="86">
        <f>SUM(D12:AH12)</f>
        <v>0.5</v>
      </c>
      <c r="AJ12" s="108" t="s">
        <v>76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99</v>
      </c>
      <c r="B13" s="80" t="s">
        <v>77</v>
      </c>
      <c r="C13" s="107"/>
      <c r="D13" s="81"/>
      <c r="E13" s="81"/>
      <c r="F13" s="81"/>
      <c r="G13" s="78" t="s">
        <v>19</v>
      </c>
      <c r="H13" s="78" t="s">
        <v>19</v>
      </c>
      <c r="I13" s="81">
        <v>1</v>
      </c>
      <c r="J13" s="81">
        <v>4</v>
      </c>
      <c r="K13" s="81">
        <v>1.5</v>
      </c>
      <c r="L13" s="81"/>
      <c r="M13" s="81"/>
      <c r="N13" s="78" t="s">
        <v>19</v>
      </c>
      <c r="O13" s="78" t="s">
        <v>19</v>
      </c>
      <c r="P13" s="81">
        <v>3</v>
      </c>
      <c r="Q13" s="81"/>
      <c r="R13" s="81">
        <v>1</v>
      </c>
      <c r="S13" s="81">
        <v>0.5</v>
      </c>
      <c r="T13" s="81"/>
      <c r="U13" s="78" t="s">
        <v>19</v>
      </c>
      <c r="V13" s="78" t="s">
        <v>19</v>
      </c>
      <c r="W13" s="81"/>
      <c r="X13" s="81"/>
      <c r="Y13" s="81"/>
      <c r="Z13" s="81"/>
      <c r="AA13" s="81"/>
      <c r="AB13" s="78" t="s">
        <v>19</v>
      </c>
      <c r="AC13" s="78" t="s">
        <v>19</v>
      </c>
      <c r="AD13" s="81"/>
      <c r="AE13" s="81"/>
      <c r="AF13" s="81"/>
      <c r="AG13" s="81"/>
      <c r="AH13" s="81"/>
      <c r="AI13" s="97">
        <f t="shared" si="0"/>
        <v>11</v>
      </c>
      <c r="AJ13" s="94" t="s">
        <v>100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81</v>
      </c>
      <c r="B14" s="77" t="s">
        <v>82</v>
      </c>
      <c r="C14" s="93"/>
      <c r="D14" s="78"/>
      <c r="E14" s="78"/>
      <c r="F14" s="78"/>
      <c r="G14" s="78" t="s">
        <v>19</v>
      </c>
      <c r="H14" s="78" t="s">
        <v>19</v>
      </c>
      <c r="I14" s="78"/>
      <c r="J14" s="78"/>
      <c r="K14" s="78"/>
      <c r="L14" s="78"/>
      <c r="M14" s="78"/>
      <c r="N14" s="78" t="s">
        <v>19</v>
      </c>
      <c r="O14" s="78" t="s">
        <v>19</v>
      </c>
      <c r="P14" s="78"/>
      <c r="Q14" s="78"/>
      <c r="R14" s="78"/>
      <c r="S14" s="78"/>
      <c r="T14" s="78"/>
      <c r="U14" s="78" t="s">
        <v>19</v>
      </c>
      <c r="V14" s="78" t="s">
        <v>19</v>
      </c>
      <c r="W14" s="78"/>
      <c r="X14" s="78"/>
      <c r="Y14" s="78"/>
      <c r="Z14" s="78"/>
      <c r="AA14" s="78"/>
      <c r="AB14" s="78" t="s">
        <v>19</v>
      </c>
      <c r="AC14" s="78" t="s">
        <v>19</v>
      </c>
      <c r="AD14" s="78"/>
      <c r="AE14" s="78"/>
      <c r="AF14" s="78"/>
      <c r="AG14" s="78"/>
      <c r="AH14" s="78"/>
      <c r="AI14" s="86">
        <f t="shared" si="0"/>
        <v>0</v>
      </c>
      <c r="AJ14" s="94" t="s">
        <v>84</v>
      </c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85</v>
      </c>
      <c r="B15" s="80" t="s">
        <v>88</v>
      </c>
      <c r="C15" s="107"/>
      <c r="D15" s="81">
        <v>5.5</v>
      </c>
      <c r="E15" s="81">
        <v>8.5</v>
      </c>
      <c r="F15" s="81">
        <v>4</v>
      </c>
      <c r="G15" s="78" t="s">
        <v>19</v>
      </c>
      <c r="H15" s="78" t="s">
        <v>19</v>
      </c>
      <c r="I15" s="81"/>
      <c r="J15" s="81"/>
      <c r="K15" s="81"/>
      <c r="L15" s="81"/>
      <c r="M15" s="81"/>
      <c r="N15" s="78" t="s">
        <v>19</v>
      </c>
      <c r="O15" s="78" t="s">
        <v>19</v>
      </c>
      <c r="P15" s="81"/>
      <c r="Q15" s="81"/>
      <c r="R15" s="81"/>
      <c r="S15" s="81"/>
      <c r="T15" s="81"/>
      <c r="U15" s="78" t="s">
        <v>19</v>
      </c>
      <c r="V15" s="78" t="s">
        <v>19</v>
      </c>
      <c r="W15" s="81"/>
      <c r="X15" s="81"/>
      <c r="Y15" s="81"/>
      <c r="Z15" s="81"/>
      <c r="AA15" s="81"/>
      <c r="AB15" s="78" t="s">
        <v>19</v>
      </c>
      <c r="AC15" s="78" t="s">
        <v>19</v>
      </c>
      <c r="AD15" s="81"/>
      <c r="AE15" s="81"/>
      <c r="AF15" s="81"/>
      <c r="AG15" s="81"/>
      <c r="AH15" s="81"/>
      <c r="AI15" s="97">
        <f t="shared" si="0"/>
        <v>18</v>
      </c>
      <c r="AJ15" s="94" t="s">
        <v>101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102</v>
      </c>
      <c r="B16" s="77" t="s">
        <v>103</v>
      </c>
      <c r="C16" s="118"/>
      <c r="D16" s="78">
        <v>1</v>
      </c>
      <c r="E16" s="78"/>
      <c r="F16" s="78"/>
      <c r="G16" s="78" t="s">
        <v>19</v>
      </c>
      <c r="H16" s="78" t="s">
        <v>19</v>
      </c>
      <c r="I16" s="78"/>
      <c r="J16" s="78"/>
      <c r="K16" s="78"/>
      <c r="L16" s="78"/>
      <c r="M16" s="78"/>
      <c r="N16" s="78" t="s">
        <v>19</v>
      </c>
      <c r="O16" s="78" t="s">
        <v>19</v>
      </c>
      <c r="P16" s="78"/>
      <c r="Q16" s="78"/>
      <c r="R16" s="78"/>
      <c r="S16" s="78"/>
      <c r="T16" s="78"/>
      <c r="U16" s="78" t="s">
        <v>19</v>
      </c>
      <c r="V16" s="78" t="s">
        <v>19</v>
      </c>
      <c r="W16" s="78"/>
      <c r="X16" s="78"/>
      <c r="Y16" s="78"/>
      <c r="Z16" s="78"/>
      <c r="AA16" s="78"/>
      <c r="AB16" s="78" t="s">
        <v>19</v>
      </c>
      <c r="AC16" s="78" t="s">
        <v>19</v>
      </c>
      <c r="AD16" s="78"/>
      <c r="AE16" s="78"/>
      <c r="AF16" s="78"/>
      <c r="AG16" s="78"/>
      <c r="AH16" s="78"/>
      <c r="AI16" s="86">
        <f>SUM(D16:AH16)</f>
        <v>1</v>
      </c>
      <c r="AJ16" s="94" t="s">
        <v>104</v>
      </c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86</v>
      </c>
      <c r="B17" s="80" t="s">
        <v>87</v>
      </c>
      <c r="C17" s="107"/>
      <c r="D17" s="81"/>
      <c r="E17" s="81"/>
      <c r="F17" s="81"/>
      <c r="G17" s="78" t="s">
        <v>19</v>
      </c>
      <c r="H17" s="78" t="s">
        <v>19</v>
      </c>
      <c r="I17" s="81"/>
      <c r="J17" s="81"/>
      <c r="K17" s="81"/>
      <c r="L17" s="81"/>
      <c r="M17" s="81"/>
      <c r="N17" s="78" t="s">
        <v>19</v>
      </c>
      <c r="O17" s="78" t="s">
        <v>19</v>
      </c>
      <c r="P17" s="81"/>
      <c r="Q17" s="81"/>
      <c r="R17" s="81"/>
      <c r="S17" s="81"/>
      <c r="T17" s="81"/>
      <c r="U17" s="78" t="s">
        <v>19</v>
      </c>
      <c r="V17" s="78" t="s">
        <v>19</v>
      </c>
      <c r="W17" s="81"/>
      <c r="X17" s="81"/>
      <c r="Y17" s="81"/>
      <c r="Z17" s="81"/>
      <c r="AA17" s="81"/>
      <c r="AB17" s="78" t="s">
        <v>19</v>
      </c>
      <c r="AC17" s="78" t="s">
        <v>19</v>
      </c>
      <c r="AD17" s="81"/>
      <c r="AE17" s="81"/>
      <c r="AF17" s="81"/>
      <c r="AG17" s="81"/>
      <c r="AH17" s="81"/>
      <c r="AI17" s="97">
        <f t="shared" ref="AI17" si="1">SUM(D17:AH17)</f>
        <v>0</v>
      </c>
      <c r="AJ17" s="94" t="s">
        <v>95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22" customFormat="1" x14ac:dyDescent="0.2">
      <c r="A18" s="11"/>
      <c r="B18" s="54" t="s">
        <v>6</v>
      </c>
      <c r="C18" s="72"/>
      <c r="D18" s="58">
        <f t="shared" ref="D18:AE18" si="2">SUM(D8:D17)</f>
        <v>8</v>
      </c>
      <c r="E18" s="58">
        <f t="shared" si="2"/>
        <v>8.5</v>
      </c>
      <c r="F18" s="101">
        <f t="shared" si="2"/>
        <v>4</v>
      </c>
      <c r="G18" s="103">
        <f t="shared" si="2"/>
        <v>0</v>
      </c>
      <c r="H18" s="103">
        <f t="shared" si="2"/>
        <v>0</v>
      </c>
      <c r="I18" s="101">
        <f t="shared" si="2"/>
        <v>2.5</v>
      </c>
      <c r="J18" s="58">
        <f t="shared" si="2"/>
        <v>5</v>
      </c>
      <c r="K18" s="58">
        <f t="shared" si="2"/>
        <v>4</v>
      </c>
      <c r="L18" s="58">
        <f t="shared" si="2"/>
        <v>1.5</v>
      </c>
      <c r="M18" s="101">
        <f t="shared" si="2"/>
        <v>1.5</v>
      </c>
      <c r="N18" s="103">
        <f t="shared" si="2"/>
        <v>0</v>
      </c>
      <c r="O18" s="103">
        <f t="shared" si="2"/>
        <v>0</v>
      </c>
      <c r="P18" s="101">
        <f t="shared" si="2"/>
        <v>3</v>
      </c>
      <c r="Q18" s="58">
        <f t="shared" si="2"/>
        <v>0</v>
      </c>
      <c r="R18" s="58">
        <f t="shared" si="2"/>
        <v>2.5</v>
      </c>
      <c r="S18" s="58">
        <f t="shared" si="2"/>
        <v>1.5</v>
      </c>
      <c r="T18" s="101">
        <f t="shared" si="2"/>
        <v>1.5</v>
      </c>
      <c r="U18" s="103">
        <f t="shared" si="2"/>
        <v>0</v>
      </c>
      <c r="V18" s="103">
        <f t="shared" si="2"/>
        <v>0</v>
      </c>
      <c r="W18" s="101">
        <f t="shared" si="2"/>
        <v>0</v>
      </c>
      <c r="X18" s="58">
        <f t="shared" si="2"/>
        <v>0</v>
      </c>
      <c r="Y18" s="58">
        <f t="shared" si="2"/>
        <v>0</v>
      </c>
      <c r="Z18" s="58">
        <f t="shared" si="2"/>
        <v>0</v>
      </c>
      <c r="AA18" s="101">
        <f t="shared" si="2"/>
        <v>0</v>
      </c>
      <c r="AB18" s="103">
        <f t="shared" si="2"/>
        <v>0</v>
      </c>
      <c r="AC18" s="103">
        <f t="shared" si="2"/>
        <v>0</v>
      </c>
      <c r="AD18" s="101">
        <f t="shared" si="2"/>
        <v>0</v>
      </c>
      <c r="AE18" s="58">
        <f t="shared" si="2"/>
        <v>0</v>
      </c>
      <c r="AF18" s="58">
        <f t="shared" ref="AF18:AH18" si="3">SUM(AF8:AF17)</f>
        <v>0</v>
      </c>
      <c r="AG18" s="58">
        <f t="shared" si="3"/>
        <v>0</v>
      </c>
      <c r="AH18" s="101">
        <f t="shared" si="3"/>
        <v>0</v>
      </c>
      <c r="AI18" s="59">
        <f t="shared" ref="AI18" si="4">SUM(AI8:AI17)</f>
        <v>43.5</v>
      </c>
      <c r="AJ18" s="47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>
        <f>7.5</f>
        <v>7.5</v>
      </c>
      <c r="AE19" s="60">
        <f>7.5</f>
        <v>7.5</v>
      </c>
      <c r="AF19" s="60"/>
      <c r="AG19" s="60"/>
      <c r="AH19" s="60">
        <f>7.5</f>
        <v>7.5</v>
      </c>
      <c r="AI19" s="56">
        <f t="shared" ref="AI19:AI39" si="5">SUM(D19:AH19)</f>
        <v>22.5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>
        <v>1</v>
      </c>
      <c r="E20" s="60">
        <v>0.5</v>
      </c>
      <c r="F20" s="60">
        <v>3.5</v>
      </c>
      <c r="G20" s="60"/>
      <c r="H20" s="60"/>
      <c r="I20" s="60">
        <v>4.5</v>
      </c>
      <c r="J20" s="60">
        <v>1.5</v>
      </c>
      <c r="K20" s="60">
        <v>2.5</v>
      </c>
      <c r="L20" s="60">
        <v>2</v>
      </c>
      <c r="M20" s="60">
        <v>1.5</v>
      </c>
      <c r="N20" s="60"/>
      <c r="O20" s="60"/>
      <c r="P20" s="60"/>
      <c r="Q20" s="60"/>
      <c r="R20" s="60">
        <v>3</v>
      </c>
      <c r="S20" s="60">
        <v>3.5</v>
      </c>
      <c r="T20" s="60">
        <v>4.5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>SUM(D20:AH20)</f>
        <v>28</v>
      </c>
      <c r="AJ20" s="50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12" t="s">
        <v>11</v>
      </c>
      <c r="B21" s="113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>
        <v>3</v>
      </c>
      <c r="Q21" s="114">
        <v>7.5</v>
      </c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56">
        <f t="shared" si="5"/>
        <v>10.5</v>
      </c>
      <c r="AJ21" s="119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8" t="s">
        <v>12</v>
      </c>
      <c r="B22" s="89"/>
      <c r="C22" s="89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>
        <v>7.5</v>
      </c>
      <c r="X22" s="90">
        <v>7.5</v>
      </c>
      <c r="Y22" s="90">
        <v>7.5</v>
      </c>
      <c r="Z22" s="90">
        <v>7.5</v>
      </c>
      <c r="AA22" s="90"/>
      <c r="AB22" s="90"/>
      <c r="AC22" s="90"/>
      <c r="AD22" s="90"/>
      <c r="AE22" s="90"/>
      <c r="AF22" s="90"/>
      <c r="AG22" s="90"/>
      <c r="AH22" s="90"/>
      <c r="AI22" s="87">
        <f t="shared" si="5"/>
        <v>30</v>
      </c>
      <c r="AJ22" s="91" t="s">
        <v>44</v>
      </c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Z22" s="75"/>
    </row>
    <row r="23" spans="1:190" ht="12.75" customHeight="1" x14ac:dyDescent="0.2">
      <c r="A23" s="126" t="s">
        <v>58</v>
      </c>
      <c r="B23" s="127"/>
      <c r="C23" s="128"/>
      <c r="D23" s="60">
        <v>0.5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>
        <v>0.5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>
        <f t="shared" ref="AI23:AI31" si="6">SUM(D23:AH23)</f>
        <v>1</v>
      </c>
      <c r="AJ23" s="109" t="s">
        <v>96</v>
      </c>
      <c r="AK23" s="116"/>
      <c r="AL23" s="116"/>
      <c r="AM23" s="115"/>
      <c r="AN23" s="115"/>
      <c r="AO23" s="115"/>
      <c r="AP23" s="115"/>
      <c r="AQ23" s="115"/>
      <c r="AR23" s="115"/>
      <c r="AS23" s="115"/>
      <c r="AT23" s="115"/>
      <c r="AU23" s="115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>
        <v>0.5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0.5</v>
      </c>
      <c r="AJ24" s="117">
        <v>2013</v>
      </c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5" t="s">
        <v>51</v>
      </c>
      <c r="B26" s="136"/>
      <c r="C26" s="137"/>
      <c r="D26" s="60"/>
      <c r="E26" s="60"/>
      <c r="F26" s="60"/>
      <c r="G26" s="60"/>
      <c r="H26" s="60"/>
      <c r="I26" s="60"/>
      <c r="J26" s="60">
        <v>0.5</v>
      </c>
      <c r="K26" s="60"/>
      <c r="L26" s="60"/>
      <c r="M26" s="60">
        <v>0.5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1</v>
      </c>
      <c r="AJ26" s="50" t="s">
        <v>72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10" t="s">
        <v>80</v>
      </c>
      <c r="B27" s="111"/>
      <c r="C27" s="111"/>
      <c r="D27" s="60"/>
      <c r="E27" s="60"/>
      <c r="F27" s="60"/>
      <c r="G27" s="60"/>
      <c r="H27" s="60"/>
      <c r="I27" s="60">
        <v>0.5</v>
      </c>
      <c r="J27" s="60">
        <v>1</v>
      </c>
      <c r="K27" s="60">
        <v>0.5</v>
      </c>
      <c r="L27" s="60">
        <v>0.5</v>
      </c>
      <c r="M27" s="60">
        <v>0.5</v>
      </c>
      <c r="N27" s="60"/>
      <c r="O27" s="60"/>
      <c r="P27" s="60"/>
      <c r="Q27" s="60"/>
      <c r="R27" s="60"/>
      <c r="S27" s="60"/>
      <c r="T27" s="60">
        <v>0.5</v>
      </c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3.5</v>
      </c>
      <c r="AJ27" s="50" t="s">
        <v>91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73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6" t="s">
        <v>50</v>
      </c>
      <c r="B29" s="127"/>
      <c r="C29" s="12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47" t="s">
        <v>79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4" t="s">
        <v>69</v>
      </c>
      <c r="B30" s="105"/>
      <c r="C30" s="106"/>
      <c r="D30" s="60"/>
      <c r="E30" s="60"/>
      <c r="F30" s="60"/>
      <c r="G30" s="60"/>
      <c r="H30" s="60"/>
      <c r="I30" s="60"/>
      <c r="J30" s="60"/>
      <c r="K30" s="60"/>
      <c r="L30" s="60">
        <v>4</v>
      </c>
      <c r="M30" s="60">
        <v>3</v>
      </c>
      <c r="N30" s="60"/>
      <c r="O30" s="60"/>
      <c r="P30" s="60">
        <v>1.5</v>
      </c>
      <c r="Q30" s="60"/>
      <c r="R30" s="60"/>
      <c r="S30" s="60">
        <v>2</v>
      </c>
      <c r="T30" s="60">
        <v>1</v>
      </c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11.5</v>
      </c>
      <c r="AJ30" s="47" t="s">
        <v>89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8" t="s">
        <v>92</v>
      </c>
      <c r="B31" s="99"/>
      <c r="C31" s="100"/>
      <c r="D31" s="60"/>
      <c r="E31" s="60"/>
      <c r="F31" s="60"/>
      <c r="G31" s="60"/>
      <c r="H31" s="60"/>
      <c r="I31" s="60"/>
      <c r="J31" s="60">
        <v>0.5</v>
      </c>
      <c r="K31" s="60"/>
      <c r="L31" s="60"/>
      <c r="M31" s="60"/>
      <c r="N31" s="60"/>
      <c r="O31" s="60"/>
      <c r="P31" s="60"/>
      <c r="Q31" s="60"/>
      <c r="R31" s="60">
        <v>0.5</v>
      </c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1</v>
      </c>
      <c r="AJ31" s="47" t="s">
        <v>93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6" t="s">
        <v>60</v>
      </c>
      <c r="B32" s="127"/>
      <c r="C32" s="128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5"/>
        <v>0</v>
      </c>
      <c r="AJ32" s="47" t="s">
        <v>78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3" t="s">
        <v>49</v>
      </c>
      <c r="B33" s="124"/>
      <c r="C33" s="125"/>
      <c r="D33" s="60"/>
      <c r="E33" s="60"/>
      <c r="F33" s="60"/>
      <c r="G33" s="60"/>
      <c r="H33" s="60"/>
      <c r="I33" s="60">
        <v>0.5</v>
      </c>
      <c r="J33" s="60"/>
      <c r="K33" s="60"/>
      <c r="L33" s="60"/>
      <c r="M33" s="60"/>
      <c r="N33" s="60"/>
      <c r="O33" s="60"/>
      <c r="P33" s="60"/>
      <c r="Q33" s="60"/>
      <c r="R33" s="60">
        <v>0.5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</v>
      </c>
      <c r="AJ33" s="47" t="s">
        <v>70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3" t="s">
        <v>57</v>
      </c>
      <c r="B34" s="84"/>
      <c r="C34" s="85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0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3" t="s">
        <v>55</v>
      </c>
      <c r="B35" s="124"/>
      <c r="C35" s="125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2" t="s">
        <v>90</v>
      </c>
      <c r="B36" s="133"/>
      <c r="C36" s="134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86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3" t="s">
        <v>71</v>
      </c>
      <c r="B37" s="124"/>
      <c r="C37" s="125"/>
      <c r="D37" s="60"/>
      <c r="E37" s="60"/>
      <c r="F37" s="60"/>
      <c r="G37" s="60"/>
      <c r="H37" s="60"/>
      <c r="I37" s="60"/>
      <c r="J37" s="60"/>
      <c r="K37" s="60"/>
      <c r="L37" s="60"/>
      <c r="M37" s="102"/>
      <c r="N37" s="60"/>
      <c r="O37" s="60"/>
      <c r="P37" s="60"/>
      <c r="Q37" s="60"/>
      <c r="R37" s="60">
        <v>1</v>
      </c>
      <c r="S37" s="60"/>
      <c r="T37" s="102"/>
      <c r="U37" s="60"/>
      <c r="V37" s="60"/>
      <c r="W37" s="60"/>
      <c r="X37" s="60"/>
      <c r="Y37" s="60"/>
      <c r="Z37" s="60"/>
      <c r="AA37" s="102"/>
      <c r="AB37" s="60"/>
      <c r="AC37" s="60"/>
      <c r="AD37" s="60"/>
      <c r="AE37" s="60"/>
      <c r="AF37" s="60"/>
      <c r="AG37" s="60"/>
      <c r="AH37" s="102"/>
      <c r="AI37" s="56">
        <f t="shared" si="5"/>
        <v>1</v>
      </c>
      <c r="AJ37" s="92" t="s">
        <v>83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20" t="s">
        <v>94</v>
      </c>
      <c r="B38" s="121"/>
      <c r="C38" s="122"/>
      <c r="D38" s="60"/>
      <c r="E38" s="60"/>
      <c r="F38" s="60"/>
      <c r="G38" s="60"/>
      <c r="H38" s="60"/>
      <c r="I38" s="60"/>
      <c r="J38" s="60"/>
      <c r="K38" s="60"/>
      <c r="L38" s="60"/>
      <c r="M38" s="102"/>
      <c r="N38" s="60"/>
      <c r="O38" s="60"/>
      <c r="P38" s="60"/>
      <c r="Q38" s="60"/>
      <c r="R38" s="60"/>
      <c r="S38" s="60"/>
      <c r="T38" s="102"/>
      <c r="U38" s="60"/>
      <c r="V38" s="60"/>
      <c r="W38" s="60"/>
      <c r="X38" s="60"/>
      <c r="Y38" s="60"/>
      <c r="Z38" s="60"/>
      <c r="AA38" s="102"/>
      <c r="AB38" s="60"/>
      <c r="AC38" s="60"/>
      <c r="AD38" s="60"/>
      <c r="AE38" s="60"/>
      <c r="AF38" s="60"/>
      <c r="AG38" s="60"/>
      <c r="AH38" s="102"/>
      <c r="AI38" s="56">
        <f t="shared" si="5"/>
        <v>0</v>
      </c>
      <c r="AJ38" s="92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9" t="s">
        <v>56</v>
      </c>
      <c r="B39" s="130"/>
      <c r="C39" s="131"/>
      <c r="D39" s="60"/>
      <c r="E39" s="60"/>
      <c r="F39" s="60"/>
      <c r="G39" s="60"/>
      <c r="H39" s="60"/>
      <c r="I39" s="60"/>
      <c r="J39" s="60"/>
      <c r="K39" s="60"/>
      <c r="L39" s="60"/>
      <c r="M39" s="60">
        <v>0.5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>
        <f>4</f>
        <v>4</v>
      </c>
      <c r="AB39" s="60"/>
      <c r="AC39" s="60"/>
      <c r="AD39" s="60"/>
      <c r="AE39" s="60"/>
      <c r="AF39" s="60">
        <f>7.5</f>
        <v>7.5</v>
      </c>
      <c r="AG39" s="60">
        <v>7.5</v>
      </c>
      <c r="AH39" s="60"/>
      <c r="AI39" s="56">
        <f t="shared" si="5"/>
        <v>19.5</v>
      </c>
      <c r="AJ39" s="47" t="s">
        <v>98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101">
        <f t="shared" ref="D40:AE40" si="7">SUM(D18:D39)</f>
        <v>9.5</v>
      </c>
      <c r="E40" s="58">
        <f t="shared" si="7"/>
        <v>9</v>
      </c>
      <c r="F40" s="58">
        <f t="shared" si="7"/>
        <v>7.5</v>
      </c>
      <c r="G40" s="103">
        <f t="shared" si="7"/>
        <v>0</v>
      </c>
      <c r="H40" s="103">
        <f t="shared" si="7"/>
        <v>0</v>
      </c>
      <c r="I40" s="101">
        <f t="shared" si="7"/>
        <v>8</v>
      </c>
      <c r="J40" s="101">
        <f t="shared" si="7"/>
        <v>8.5</v>
      </c>
      <c r="K40" s="101">
        <f t="shared" si="7"/>
        <v>7.5</v>
      </c>
      <c r="L40" s="58">
        <f t="shared" si="7"/>
        <v>8</v>
      </c>
      <c r="M40" s="58">
        <f t="shared" si="7"/>
        <v>7.5</v>
      </c>
      <c r="N40" s="103">
        <f t="shared" si="7"/>
        <v>0</v>
      </c>
      <c r="O40" s="103">
        <f t="shared" si="7"/>
        <v>0</v>
      </c>
      <c r="P40" s="101">
        <f t="shared" si="7"/>
        <v>7.5</v>
      </c>
      <c r="Q40" s="101">
        <f t="shared" si="7"/>
        <v>7.5</v>
      </c>
      <c r="R40" s="101">
        <f t="shared" si="7"/>
        <v>7.5</v>
      </c>
      <c r="S40" s="58">
        <f t="shared" si="7"/>
        <v>7.5</v>
      </c>
      <c r="T40" s="58">
        <f t="shared" si="7"/>
        <v>7.5</v>
      </c>
      <c r="U40" s="103">
        <f t="shared" si="7"/>
        <v>0</v>
      </c>
      <c r="V40" s="103">
        <f t="shared" si="7"/>
        <v>0</v>
      </c>
      <c r="W40" s="101">
        <f t="shared" si="7"/>
        <v>7.5</v>
      </c>
      <c r="X40" s="101">
        <f t="shared" si="7"/>
        <v>7.5</v>
      </c>
      <c r="Y40" s="101">
        <f t="shared" si="7"/>
        <v>7.5</v>
      </c>
      <c r="Z40" s="58">
        <f t="shared" si="7"/>
        <v>7.5</v>
      </c>
      <c r="AA40" s="58">
        <f t="shared" si="7"/>
        <v>4</v>
      </c>
      <c r="AB40" s="103">
        <f t="shared" si="7"/>
        <v>0</v>
      </c>
      <c r="AC40" s="103">
        <f t="shared" si="7"/>
        <v>0</v>
      </c>
      <c r="AD40" s="103">
        <f t="shared" si="7"/>
        <v>7.5</v>
      </c>
      <c r="AE40" s="103">
        <f t="shared" si="7"/>
        <v>7.5</v>
      </c>
      <c r="AF40" s="101">
        <f t="shared" ref="AF40:AH40" si="8">SUM(AF18:AF39)</f>
        <v>7.5</v>
      </c>
      <c r="AG40" s="58">
        <f t="shared" si="8"/>
        <v>7.5</v>
      </c>
      <c r="AH40" s="58">
        <f t="shared" si="8"/>
        <v>7.5</v>
      </c>
      <c r="AI40" s="59">
        <f t="shared" ref="AI40" si="9">SUM(AI18:AI39)</f>
        <v>174.5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23</f>
        <v>23</v>
      </c>
      <c r="AH42" s="61"/>
      <c r="AI42" s="62">
        <f>7.5*AG42</f>
        <v>172.5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2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9.5</f>
        <v>9.5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11.5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2021-12-17T00:18:36Z</cp:lastPrinted>
  <dcterms:created xsi:type="dcterms:W3CDTF">1998-07-03T22:57:08Z</dcterms:created>
  <dcterms:modified xsi:type="dcterms:W3CDTF">2022-01-18T22:22:09Z</dcterms:modified>
</cp:coreProperties>
</file>