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C1D83DEE-6AB4-4CE7-96A5-501DF55CF1B5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G28" i="1"/>
  <c r="AF28" i="1"/>
  <c r="AA28" i="1"/>
  <c r="AH20" i="1"/>
  <c r="AE20" i="1"/>
  <c r="AD20" i="1"/>
  <c r="AH19" i="1"/>
  <c r="AG19" i="1"/>
  <c r="AF19" i="1"/>
  <c r="N29" i="1"/>
  <c r="F29" i="1"/>
  <c r="AE19" i="1"/>
  <c r="AD19" i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E19" i="1"/>
  <c r="E29" i="1" s="1"/>
  <c r="D19" i="1"/>
  <c r="D29" i="1" s="1"/>
  <c r="AI35" i="1"/>
  <c r="AH29" i="1" l="1"/>
  <c r="AF29" i="1"/>
  <c r="AG29" i="1"/>
  <c r="AE29" i="1"/>
  <c r="AD29" i="1"/>
  <c r="AI31" i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<sst xmlns="http://schemas.openxmlformats.org/spreadsheetml/2006/main" count="181" uniqueCount="63">
  <si>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</si>
  <si>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</si>
  <si>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</si>
  <si>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</si>
  <si>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</si>
  <si>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</si>
  <si>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</si>
  <si>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</si>
  <si>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</si>
  <si>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</si>
  <si>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</si>
  <si>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</si>
  <si>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</si>
  <si>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</si>
  <si>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</si>
  <si>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</si>
  <si>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</si>
  <si>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</si>
  <si>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</si>
  <si>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</si>
  <si>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</si>
  <si>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</si>
  <si>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</si>
  <si>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</si>
  <si>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</si>
  <si>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</si>
  <si>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</si>
  <si>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</si>
  <si>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</si>
  <si>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</si>
  <si>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</si>
  <si>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</si>
  <si>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</si>
  <si>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</si>
  <si>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</si>
  <si>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</si>
  <si>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</si>
  <si>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</si>
  <si>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</si>
  <si>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</si>
  <si>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</si>
  <si>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</si>
  <si>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</si>
  <si>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</si>
  <si>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</si>
  <si>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</si>
  <si>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</si>
  <si>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</si>
  <si>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</si>
  <si>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</si>
  <si>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</si>
  <si>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</si>
  <si>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</si>
  <si>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</si>
  <si>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</si>
  <si>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</si>
  <si>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</si>
  <si>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</si>
  <si>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</si>
  <si>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2017</t>
  </si>
  <si>
    <t>Mosaic Emery Phase 3</t>
  </si>
  <si>
    <t>December 2021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</si>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</sst>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Y24" sqref="Y24"/>
    </sheetView>
  </sheetViews>
  <sheetFormatPr defaultColWidth="7.54296875" defaultRowHeight="12.5" x14ac:dyDescent="0.25"/>
  <cols>
    <col min="1" max="1" width="5.26953125" style="74" customWidth="1"/>
    <col min="2" max="2" width="25.7265625" style="74" customWidth="1"/>
    <col min="3" max="3" width="5" style="76" customWidth="1"/>
    <col min="4" max="34" width="3.453125" style="75" customWidth="1"/>
    <col min="35" max="35" width="5.81640625" style="77" customWidth="1"/>
    <col min="36" max="36" width="51.1796875" style="75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58</v>
      </c>
      <c r="D9" s="41">
        <v>5.5</v>
      </c>
      <c r="E9" s="41">
        <v>3</v>
      </c>
      <c r="F9" s="41"/>
      <c r="G9" s="36" t="s">
        <v>20</v>
      </c>
      <c r="H9" s="36" t="s">
        <v>20</v>
      </c>
      <c r="I9" s="41">
        <v>5</v>
      </c>
      <c r="J9" s="41">
        <v>3</v>
      </c>
      <c r="K9" s="41"/>
      <c r="L9" s="41">
        <v>0.5</v>
      </c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17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59</v>
      </c>
      <c r="B11" s="28" t="s">
        <v>60</v>
      </c>
      <c r="C11" s="29" t="s">
        <v>58</v>
      </c>
      <c r="D11" s="41">
        <v>2</v>
      </c>
      <c r="E11" s="41">
        <v>4.5</v>
      </c>
      <c r="F11" s="41"/>
      <c r="G11" s="36" t="s">
        <v>20</v>
      </c>
      <c r="H11" s="36" t="s">
        <v>20</v>
      </c>
      <c r="I11" s="41">
        <v>2.5</v>
      </c>
      <c r="J11" s="41">
        <v>4.5</v>
      </c>
      <c r="K11" s="41">
        <v>7.5</v>
      </c>
      <c r="L11" s="41">
        <v>7</v>
      </c>
      <c r="M11" s="41">
        <v>7.5</v>
      </c>
      <c r="N11" s="36" t="s">
        <v>20</v>
      </c>
      <c r="O11" s="36" t="s">
        <v>20</v>
      </c>
      <c r="P11" s="41">
        <v>7.5</v>
      </c>
      <c r="Q11" s="41">
        <v>7.5</v>
      </c>
      <c r="R11" s="41">
        <v>7.5</v>
      </c>
      <c r="S11" s="41">
        <v>7.5</v>
      </c>
      <c r="T11" s="41">
        <v>7.5</v>
      </c>
      <c r="U11" s="36" t="s">
        <v>20</v>
      </c>
      <c r="V11" s="36" t="s">
        <v>20</v>
      </c>
      <c r="W11" s="41">
        <v>7.5</v>
      </c>
      <c r="X11" s="41">
        <v>7.5</v>
      </c>
      <c r="Y11" s="41">
        <v>7.5</v>
      </c>
      <c r="Z11" s="41">
        <v>7.5</v>
      </c>
      <c r="AA11" s="41">
        <v>3.5</v>
      </c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106.5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80"/>
      <c r="G14" s="36" t="s">
        <v>20</v>
      </c>
      <c r="H14" s="36" t="s">
        <v>20</v>
      </c>
      <c r="I14" s="36"/>
      <c r="J14" s="36"/>
      <c r="K14" s="36"/>
      <c r="L14" s="36"/>
      <c r="M14" s="80"/>
      <c r="N14" s="36" t="s">
        <v>20</v>
      </c>
      <c r="O14" s="36" t="s">
        <v>20</v>
      </c>
      <c r="P14" s="36"/>
      <c r="Q14" s="36"/>
      <c r="R14" s="36"/>
      <c r="S14" s="36"/>
      <c r="T14" s="80"/>
      <c r="U14" s="36" t="s">
        <v>20</v>
      </c>
      <c r="V14" s="36" t="s">
        <v>20</v>
      </c>
      <c r="W14" s="36"/>
      <c r="X14" s="36"/>
      <c r="Y14" s="36"/>
      <c r="Z14" s="36"/>
      <c r="AA14" s="80"/>
      <c r="AB14" s="36" t="s">
        <v>20</v>
      </c>
      <c r="AC14" s="36" t="s">
        <v>20</v>
      </c>
      <c r="AD14" s="36"/>
      <c r="AE14" s="36"/>
      <c r="AF14" s="36"/>
      <c r="AG14" s="36"/>
      <c r="AH14" s="80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9"/>
      <c r="G16" s="36" t="s">
        <v>20</v>
      </c>
      <c r="H16" s="36" t="s">
        <v>20</v>
      </c>
      <c r="I16" s="36"/>
      <c r="J16" s="36"/>
      <c r="K16" s="36"/>
      <c r="L16" s="36"/>
      <c r="M16" s="79"/>
      <c r="N16" s="36" t="s">
        <v>20</v>
      </c>
      <c r="O16" s="36" t="s">
        <v>20</v>
      </c>
      <c r="P16" s="36"/>
      <c r="Q16" s="36"/>
      <c r="R16" s="36"/>
      <c r="S16" s="36"/>
      <c r="T16" s="79"/>
      <c r="U16" s="36" t="s">
        <v>20</v>
      </c>
      <c r="V16" s="36" t="s">
        <v>20</v>
      </c>
      <c r="W16" s="36"/>
      <c r="X16" s="36"/>
      <c r="Y16" s="36"/>
      <c r="Z16" s="36"/>
      <c r="AA16" s="79"/>
      <c r="AB16" s="36" t="s">
        <v>20</v>
      </c>
      <c r="AC16" s="36" t="s">
        <v>20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3.5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123.5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>
        <f>7.5</f>
        <v>7.5</v>
      </c>
      <c r="AE20" s="55">
        <f>7.5</f>
        <v>7.5</v>
      </c>
      <c r="AF20" s="55"/>
      <c r="AG20" s="55"/>
      <c r="AH20" s="55">
        <f>7.5</f>
        <v>7.5</v>
      </c>
      <c r="AI20" s="37">
        <f t="shared" ref="AI20:AI28" si="6">SUM(D20:AH20)</f>
        <v>22.5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>
        <v>7.5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>
        <f>4</f>
        <v>4</v>
      </c>
      <c r="AB28" s="55"/>
      <c r="AC28" s="55"/>
      <c r="AD28" s="55"/>
      <c r="AE28" s="55"/>
      <c r="AF28" s="55">
        <f>7.5</f>
        <v>7.5</v>
      </c>
      <c r="AG28" s="55">
        <f>7.5</f>
        <v>7.5</v>
      </c>
      <c r="AH28" s="55"/>
      <c r="AI28" s="37">
        <f t="shared" si="6"/>
        <v>19</v>
      </c>
      <c r="AJ28" s="52" t="s">
        <v>62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E29" si="7">SUM(D19:D28)</f>
        <v>7.5</v>
      </c>
      <c r="E29" s="50">
        <f t="shared" si="7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8">SUM(I19:I28)</f>
        <v>7.5</v>
      </c>
      <c r="J29" s="50">
        <f t="shared" si="8"/>
        <v>7.5</v>
      </c>
      <c r="K29" s="50">
        <f t="shared" si="8"/>
        <v>7.5</v>
      </c>
      <c r="L29" s="50">
        <f t="shared" si="8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9">SUM(P19:P28)</f>
        <v>7.5</v>
      </c>
      <c r="Q29" s="50">
        <f t="shared" si="9"/>
        <v>7.5</v>
      </c>
      <c r="R29" s="50">
        <f t="shared" si="9"/>
        <v>7.5</v>
      </c>
      <c r="S29" s="50">
        <f t="shared" si="9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10">SUM(W19:W28)</f>
        <v>7.5</v>
      </c>
      <c r="X29" s="50">
        <f t="shared" si="10"/>
        <v>7.5</v>
      </c>
      <c r="Y29" s="50">
        <f t="shared" si="10"/>
        <v>7.5</v>
      </c>
      <c r="Z29" s="50">
        <f t="shared" si="10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1">SUM(AD19:AD28)</f>
        <v>7.5</v>
      </c>
      <c r="AE29" s="50">
        <f t="shared" si="11"/>
        <v>7.5</v>
      </c>
      <c r="AF29" s="50">
        <f t="shared" si="11"/>
        <v>7.5</v>
      </c>
      <c r="AG29" s="50">
        <f t="shared" si="11"/>
        <v>7.5</v>
      </c>
      <c r="AH29" s="50">
        <f>SUM(AH19:AH28)</f>
        <v>7.5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4.5</f>
        <v>4.5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2020-03-03T18:36:42Z</cp:lastPrinted>
  <dcterms:created xsi:type="dcterms:W3CDTF">1998-07-03T22:57:08Z</dcterms:created>
  <dcterms:modified xsi:type="dcterms:W3CDTF">2021-12-24T20:09:42Z</dcterms:modified>
</cp:coreProperties>
</file>