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D117B350-EBD7-454F-AF61-BD7BE8967090}" xr6:coauthVersionLast="47" xr6:coauthVersionMax="47" xr10:uidLastSave="{00000000-0000-0000-0000-000000000000}"/>
  <bookViews>
    <workbookView xWindow="1560" yWindow="1560" windowWidth="16455" windowHeight="823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AG28" i="1"/>
  <c r="AF28" i="1"/>
  <c r="AA28" i="1"/>
  <c r="AH20" i="1"/>
  <c r="AE20" i="1"/>
  <c r="AD20" i="1"/>
  <c r="AH19" i="1" l="1"/>
  <c r="AH29" i="1" s="1"/>
  <c r="AG19" i="1"/>
  <c r="AG29" i="1" s="1"/>
  <c r="AF19" i="1"/>
  <c r="AF29" i="1" s="1"/>
  <c r="AC29" i="1"/>
  <c r="AB29" i="1"/>
  <c r="W29" i="1"/>
  <c r="U29" i="1"/>
  <c r="O29" i="1"/>
  <c r="H29" i="1"/>
  <c r="G29" i="1"/>
  <c r="E29" i="1"/>
  <c r="D29" i="1"/>
  <c r="AE19" i="1"/>
  <c r="AE29" i="1" s="1"/>
  <c r="AD19" i="1"/>
  <c r="AD29" i="1" s="1"/>
  <c r="AC19" i="1"/>
  <c r="AB19" i="1"/>
  <c r="AA19" i="1"/>
  <c r="AA29" i="1" s="1"/>
  <c r="Z19" i="1"/>
  <c r="Z29" i="1" s="1"/>
  <c r="Y19" i="1"/>
  <c r="Y29" i="1" s="1"/>
  <c r="X19" i="1"/>
  <c r="X29" i="1" s="1"/>
  <c r="W19" i="1"/>
  <c r="V19" i="1"/>
  <c r="V29" i="1" s="1"/>
  <c r="U19" i="1"/>
  <c r="T19" i="1"/>
  <c r="T29" i="1" s="1"/>
  <c r="S19" i="1"/>
  <c r="S29" i="1" s="1"/>
  <c r="R19" i="1"/>
  <c r="R29" i="1" s="1"/>
  <c r="Q19" i="1"/>
  <c r="Q29" i="1" s="1"/>
  <c r="P19" i="1"/>
  <c r="P29" i="1" s="1"/>
  <c r="O19" i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G19" i="1"/>
  <c r="F19" i="1"/>
  <c r="F29" i="1" s="1"/>
  <c r="E19" i="1"/>
  <c r="D19" i="1"/>
  <c r="AI35" i="1"/>
  <c r="AI27" i="1" l="1"/>
  <c r="AI31" i="1" l="1"/>
  <c r="AI15" i="1" l="1"/>
  <c r="AI14" i="1"/>
  <c r="AI13" i="1"/>
  <c r="AI12" i="1"/>
  <c r="AI11" i="1"/>
  <c r="AI10" i="1"/>
  <c r="AI9" i="1"/>
  <c r="AI20" i="1" l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<sst xmlns="http://schemas.openxmlformats.org/spreadsheetml/2006/main" count="184" uniqueCount="67">
  <si>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</si>
  <si>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</si>
  <si>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</si>
  <si>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</si>
  <si>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</si>
  <si>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</si>
  <si>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</si>
  <si>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</si>
  <si>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</si>
  <si>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</si>
  <si>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</si>
  <si>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</si>
  <si>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</si>
  <si>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</si>
  <si>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</si>
  <si>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</si>
  <si>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</si>
  <si>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</si>
  <si>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</si>
  <si>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</si>
  <si>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</si>
  <si>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</si>
  <si>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</si>
  <si>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</si>
  <si>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</si>
  <si>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</si>
  <si>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</si>
  <si>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</si>
  <si>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</si>
  <si>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</si>
  <si>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</si>
  <si>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</si>
  <si>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</si>
  <si>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</si>
  <si>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</si>
  <si>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</si>
  <si>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</si>
  <si>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</si>
  <si>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</si>
  <si>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</si>
  <si>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</si>
  <si>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</si>
  <si>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</si>
  <si>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</si>
  <si>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</si>
  <si>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</si>
  <si>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</si>
  <si>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</si>
  <si>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</si>
  <si>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</si>
  <si>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</si>
  <si>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</si>
  <si>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2009</t>
  </si>
  <si>
    <t>Church St.</t>
  </si>
  <si>
    <t>WD</t>
  </si>
  <si>
    <t>IT WORK</t>
  </si>
  <si>
    <t>IFC</t>
  </si>
  <si>
    <t>1901</t>
  </si>
  <si>
    <t>Darwin Maplewood</t>
  </si>
  <si>
    <t>1503</t>
  </si>
  <si>
    <t>Hunter St Highrises</t>
  </si>
  <si>
    <t>Site Visit/Construction Progress</t>
  </si>
  <si>
    <t>ICBC Physiotherapy/Massage/Kinesiology</t>
  </si>
  <si>
    <t>December 2021</t>
  </si>
  <si>
    <t>Xmas break</t>
  </si>
  <si>
    <t>1712</t>
  </si>
  <si>
    <t>Hawksley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</si>
</sst>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5" zoomScaleNormal="100" zoomScaleSheetLayoutView="100" workbookViewId="0">
      <selection activeCell="AA9" sqref="AA9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63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54</v>
      </c>
      <c r="D9" s="41">
        <v>7</v>
      </c>
      <c r="E9" s="41">
        <v>7.5</v>
      </c>
      <c r="F9" s="41">
        <v>7</v>
      </c>
      <c r="G9" s="36" t="s">
        <v>20</v>
      </c>
      <c r="H9" s="36" t="s">
        <v>20</v>
      </c>
      <c r="I9" s="41">
        <v>5.5</v>
      </c>
      <c r="J9" s="41">
        <v>6</v>
      </c>
      <c r="K9" s="41">
        <v>6.5</v>
      </c>
      <c r="L9" s="41">
        <v>6.5</v>
      </c>
      <c r="M9" s="41">
        <v>7.5</v>
      </c>
      <c r="N9" s="36" t="s">
        <v>20</v>
      </c>
      <c r="O9" s="36" t="s">
        <v>20</v>
      </c>
      <c r="P9" s="41">
        <v>6.5</v>
      </c>
      <c r="Q9" s="41"/>
      <c r="R9" s="41"/>
      <c r="S9" s="41"/>
      <c r="T9" s="41">
        <v>7.5</v>
      </c>
      <c r="U9" s="36" t="s">
        <v>20</v>
      </c>
      <c r="V9" s="36" t="s">
        <v>20</v>
      </c>
      <c r="W9" s="41"/>
      <c r="X9" s="41"/>
      <c r="Y9" s="41"/>
      <c r="Z9" s="41"/>
      <c r="AA9" s="41">
        <v>3.5</v>
      </c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71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65</v>
      </c>
      <c r="B11" s="28" t="s">
        <v>66</v>
      </c>
      <c r="C11" s="29" t="s">
        <v>56</v>
      </c>
      <c r="D11" s="41"/>
      <c r="E11" s="41"/>
      <c r="F11" s="41"/>
      <c r="G11" s="36" t="s">
        <v>20</v>
      </c>
      <c r="H11" s="36" t="s">
        <v>20</v>
      </c>
      <c r="I11" s="41">
        <v>2</v>
      </c>
      <c r="J11" s="41"/>
      <c r="K11" s="41"/>
      <c r="L11" s="41">
        <v>1</v>
      </c>
      <c r="M11" s="41"/>
      <c r="N11" s="36" t="s">
        <v>20</v>
      </c>
      <c r="O11" s="36" t="s">
        <v>20</v>
      </c>
      <c r="P11" s="41"/>
      <c r="Q11" s="41"/>
      <c r="R11" s="41"/>
      <c r="S11" s="41"/>
      <c r="T11" s="41"/>
      <c r="U11" s="36" t="s">
        <v>20</v>
      </c>
      <c r="V11" s="36" t="s">
        <v>20</v>
      </c>
      <c r="W11" s="41"/>
      <c r="X11" s="41"/>
      <c r="Y11" s="41"/>
      <c r="Z11" s="41"/>
      <c r="AA11" s="41"/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3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57</v>
      </c>
      <c r="B13" s="28" t="s">
        <v>58</v>
      </c>
      <c r="C13" s="29" t="s">
        <v>54</v>
      </c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80"/>
      <c r="G14" s="36" t="s">
        <v>20</v>
      </c>
      <c r="H14" s="36" t="s">
        <v>20</v>
      </c>
      <c r="I14" s="36"/>
      <c r="J14" s="36"/>
      <c r="K14" s="36"/>
      <c r="L14" s="36"/>
      <c r="M14" s="80"/>
      <c r="N14" s="36" t="s">
        <v>20</v>
      </c>
      <c r="O14" s="36" t="s">
        <v>20</v>
      </c>
      <c r="P14" s="36"/>
      <c r="Q14" s="36"/>
      <c r="R14" s="36"/>
      <c r="S14" s="36"/>
      <c r="T14" s="80"/>
      <c r="U14" s="36" t="s">
        <v>20</v>
      </c>
      <c r="V14" s="36" t="s">
        <v>20</v>
      </c>
      <c r="W14" s="36"/>
      <c r="X14" s="36"/>
      <c r="Y14" s="36"/>
      <c r="Z14" s="36"/>
      <c r="AA14" s="80"/>
      <c r="AB14" s="36" t="s">
        <v>20</v>
      </c>
      <c r="AC14" s="36" t="s">
        <v>20</v>
      </c>
      <c r="AD14" s="36"/>
      <c r="AE14" s="36"/>
      <c r="AF14" s="36"/>
      <c r="AG14" s="36"/>
      <c r="AH14" s="80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79"/>
      <c r="N16" s="36" t="s">
        <v>20</v>
      </c>
      <c r="O16" s="36" t="s">
        <v>20</v>
      </c>
      <c r="P16" s="36"/>
      <c r="Q16" s="36"/>
      <c r="R16" s="36"/>
      <c r="S16" s="36"/>
      <c r="T16" s="79"/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/>
      <c r="AH16" s="79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59</v>
      </c>
      <c r="B17" s="28" t="s">
        <v>60</v>
      </c>
      <c r="C17" s="29" t="s">
        <v>33</v>
      </c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>
        <v>6.5</v>
      </c>
      <c r="R17" s="41">
        <v>6.5</v>
      </c>
      <c r="S17" s="41">
        <v>7.5</v>
      </c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20.5</v>
      </c>
      <c r="AJ17" s="32" t="s">
        <v>61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</v>
      </c>
      <c r="E19" s="50">
        <f t="shared" si="3"/>
        <v>7.5</v>
      </c>
      <c r="F19" s="50">
        <f t="shared" si="3"/>
        <v>7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6</v>
      </c>
      <c r="K19" s="50">
        <f t="shared" si="3"/>
        <v>6.5</v>
      </c>
      <c r="L19" s="50">
        <f t="shared" si="3"/>
        <v>7.5</v>
      </c>
      <c r="M19" s="50">
        <f t="shared" si="3"/>
        <v>7.5</v>
      </c>
      <c r="N19" s="50">
        <f t="shared" si="3"/>
        <v>0</v>
      </c>
      <c r="O19" s="50">
        <f t="shared" si="3"/>
        <v>0</v>
      </c>
      <c r="P19" s="50">
        <f t="shared" si="3"/>
        <v>6.5</v>
      </c>
      <c r="Q19" s="50">
        <f t="shared" si="3"/>
        <v>6.5</v>
      </c>
      <c r="R19" s="50">
        <f t="shared" si="3"/>
        <v>6.5</v>
      </c>
      <c r="S19" s="50">
        <f t="shared" si="3"/>
        <v>7.5</v>
      </c>
      <c r="T19" s="50">
        <f t="shared" si="3"/>
        <v>7.5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0</v>
      </c>
      <c r="Y19" s="50">
        <f t="shared" si="3"/>
        <v>0</v>
      </c>
      <c r="Z19" s="50">
        <f t="shared" si="3"/>
        <v>0</v>
      </c>
      <c r="AA19" s="50">
        <f t="shared" si="3"/>
        <v>3.5</v>
      </c>
      <c r="AB19" s="50">
        <f t="shared" si="3"/>
        <v>0</v>
      </c>
      <c r="AC19" s="50">
        <f t="shared" si="3"/>
        <v>0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>SUM(AI8:AI18)</f>
        <v>94.5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>
        <f>7.5</f>
        <v>7.5</v>
      </c>
      <c r="AE20" s="55">
        <f>7.5</f>
        <v>7.5</v>
      </c>
      <c r="AF20" s="55"/>
      <c r="AG20" s="55"/>
      <c r="AH20" s="55">
        <f>7.5</f>
        <v>7.5</v>
      </c>
      <c r="AI20" s="37">
        <f t="shared" ref="AI20:AI28" si="5">SUM(D20:AH20)</f>
        <v>22.5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>
        <v>0.5</v>
      </c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0.5</v>
      </c>
      <c r="AJ21" s="56" t="s">
        <v>55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>
        <v>0.5</v>
      </c>
      <c r="E25" s="55"/>
      <c r="F25" s="55">
        <v>0.5</v>
      </c>
      <c r="G25" s="55"/>
      <c r="H25" s="55"/>
      <c r="I25" s="55"/>
      <c r="J25" s="55">
        <v>1.5</v>
      </c>
      <c r="K25" s="55">
        <v>1</v>
      </c>
      <c r="L25" s="55"/>
      <c r="M25" s="55"/>
      <c r="N25" s="55"/>
      <c r="O25" s="55"/>
      <c r="P25" s="55"/>
      <c r="Q25" s="55">
        <v>1</v>
      </c>
      <c r="R25" s="55">
        <v>1</v>
      </c>
      <c r="S25" s="55"/>
      <c r="T25" s="55"/>
      <c r="U25" s="55"/>
      <c r="V25" s="55"/>
      <c r="W25" s="55"/>
      <c r="X25" s="55"/>
      <c r="Y25" s="55"/>
      <c r="Z25" s="55">
        <v>7.5</v>
      </c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13</v>
      </c>
      <c r="AJ25" s="52" t="s">
        <v>62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>
        <v>7.5</v>
      </c>
      <c r="X26" s="55">
        <v>7.5</v>
      </c>
      <c r="Y26" s="55">
        <v>7.5</v>
      </c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22.5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82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>SUM(D27:AH27)</f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>
        <f>4</f>
        <v>4</v>
      </c>
      <c r="AB28" s="55"/>
      <c r="AC28" s="55"/>
      <c r="AD28" s="55"/>
      <c r="AE28" s="55"/>
      <c r="AF28" s="55">
        <f>7.5</f>
        <v>7.5</v>
      </c>
      <c r="AG28" s="55">
        <f>7.5</f>
        <v>7.5</v>
      </c>
      <c r="AH28" s="55"/>
      <c r="AI28" s="37">
        <f t="shared" si="5"/>
        <v>19</v>
      </c>
      <c r="AJ28" s="52" t="s">
        <v>64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E29" si="6">SUM(D19:D28)</f>
        <v>7.5</v>
      </c>
      <c r="E29" s="50">
        <f t="shared" si="6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7">SUM(I19:I28)</f>
        <v>7.5</v>
      </c>
      <c r="J29" s="50">
        <f t="shared" si="7"/>
        <v>7.5</v>
      </c>
      <c r="K29" s="50">
        <f t="shared" si="7"/>
        <v>7.5</v>
      </c>
      <c r="L29" s="50">
        <f t="shared" si="7"/>
        <v>8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8">SUM(P19:P28)</f>
        <v>6.5</v>
      </c>
      <c r="Q29" s="50">
        <f t="shared" si="8"/>
        <v>7.5</v>
      </c>
      <c r="R29" s="50">
        <f t="shared" si="8"/>
        <v>7.5</v>
      </c>
      <c r="S29" s="50">
        <f t="shared" si="8"/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9">SUM(W19:W28)</f>
        <v>7.5</v>
      </c>
      <c r="X29" s="50">
        <f t="shared" si="9"/>
        <v>7.5</v>
      </c>
      <c r="Y29" s="50">
        <f t="shared" si="9"/>
        <v>7.5</v>
      </c>
      <c r="Z29" s="50">
        <f t="shared" si="9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0">SUM(AD19:AD28)</f>
        <v>7.5</v>
      </c>
      <c r="AE29" s="50">
        <f t="shared" si="10"/>
        <v>7.5</v>
      </c>
      <c r="AF29" s="50">
        <f t="shared" si="10"/>
        <v>7.5</v>
      </c>
      <c r="AG29" s="50">
        <f t="shared" si="10"/>
        <v>7.5</v>
      </c>
      <c r="AH29" s="50">
        <f>SUM(AH19:AH28)</f>
        <v>7.5</v>
      </c>
      <c r="AI29" s="51">
        <f>SUM(AI19:AI28)</f>
        <v>172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-0.5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1</f>
        <v>1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0.5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2021-11-01T22:32:37Z</cp:lastPrinted>
  <dcterms:created xsi:type="dcterms:W3CDTF">1998-07-03T22:57:08Z</dcterms:created>
  <dcterms:modified xsi:type="dcterms:W3CDTF">2022-01-06T18:48:19Z</dcterms:modified>
</cp:coreProperties>
</file>