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9723DE8D-7DF8-444B-A93B-FF45CE84255B}" xr6:coauthVersionLast="47" xr6:coauthVersionMax="47" xr10:uidLastSave="{00000000-0000-0000-0000-000000000000}"/>
  <bookViews>
    <workbookView xWindow="3930" yWindow="0" windowWidth="23760" windowHeight="1560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5" i="1" l="1"/>
  <c r="AH27" i="1"/>
  <c r="AH39" i="1" s="1"/>
  <c r="AG27" i="1"/>
  <c r="AG39" i="1" s="1"/>
  <c r="AF27" i="1"/>
  <c r="AF39" i="1" s="1"/>
  <c r="Q39" i="1"/>
  <c r="O39" i="1"/>
  <c r="H39" i="1"/>
  <c r="G39" i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Y39" i="1" s="1"/>
  <c r="X27" i="1"/>
  <c r="X39" i="1" s="1"/>
  <c r="W27" i="1"/>
  <c r="W39" i="1" s="1"/>
  <c r="V27" i="1"/>
  <c r="V39" i="1" s="1"/>
  <c r="U27" i="1"/>
  <c r="U39" i="1" s="1"/>
  <c r="T27" i="1"/>
  <c r="T39" i="1" s="1"/>
  <c r="S27" i="1"/>
  <c r="S39" i="1" s="1"/>
  <c r="R27" i="1"/>
  <c r="R39" i="1" s="1"/>
  <c r="Q27" i="1"/>
  <c r="P27" i="1"/>
  <c r="P39" i="1" s="1"/>
  <c r="O27" i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G27" i="1"/>
  <c r="F27" i="1"/>
  <c r="F39" i="1" s="1"/>
  <c r="E27" i="1"/>
  <c r="E39" i="1" s="1"/>
  <c r="D27" i="1"/>
  <c r="D39" i="1" s="1"/>
  <c r="AI32" i="1"/>
  <c r="AG41" i="1"/>
  <c r="AI23" i="1" l="1"/>
  <c r="AI22" i="1"/>
  <c r="AI37" i="1" l="1"/>
  <c r="AI17" i="1" l="1"/>
  <c r="AI16" i="1"/>
  <c r="AI15" i="1"/>
  <c r="AI14" i="1"/>
  <c r="AI13" i="1"/>
  <c r="AI12" i="1"/>
  <c r="AI11" i="1"/>
  <c r="AI10" i="1"/>
  <c r="AI9" i="1"/>
  <c r="AI41" i="1" l="1"/>
  <c r="AI36" i="1"/>
  <c r="AI28" i="1"/>
  <c r="AI34" i="1"/>
  <c r="AI35" i="1"/>
  <c r="AI18" i="1"/>
  <c r="AI19" i="1"/>
  <c r="AI33" i="1"/>
  <c r="AI38" i="1"/>
  <c r="AI25" i="1"/>
  <c r="AI29" i="1"/>
  <c r="AI8" i="1"/>
  <c r="AI21" i="1"/>
  <c r="AI24" i="1"/>
  <c r="AI26" i="1"/>
  <c r="AI20" i="1"/>
  <c r="AI30" i="1"/>
  <c r="AI31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<sst xmlns="http://schemas.openxmlformats.org/spreadsheetml/2006/main" count="271" uniqueCount="81">
  <si>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</si>
  <si>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</si>
  <si>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</si>
  <si>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</si>
  <si>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</si>
  <si>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</si>
  <si>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</si>
  <si>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</si>
  <si>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</si>
  <si>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</si>
  <si>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</si>
  <si>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</si>
  <si>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</si>
  <si>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</si>
  <si>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</si>
  <si>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</si>
  <si>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</si>
  <si>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</si>
  <si>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</si>
  <si>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</si>
  <si>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</si>
  <si>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</si>
  <si>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</si>
  <si>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</si>
  <si>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</si>
  <si>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</si>
  <si>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</si>
  <si>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</si>
  <si>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</si>
  <si>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</si>
  <si>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</si>
  <si>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</si>
  <si>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</si>
  <si>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</si>
  <si>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</si>
  <si>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</si>
  <si>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</si>
  <si>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</si>
  <si>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</si>
  <si>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</si>
  <si>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</si>
  <si>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</si>
  <si>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</si>
  <si>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</si>
  <si>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</si>
  <si>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</si>
  <si>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</si>
  <si>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</si>
  <si>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</si>
  <si>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</si>
  <si>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</si>
  <si>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</si>
  <si>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</si>
  <si>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</si>
  <si>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</si>
  <si>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</si>
  <si>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2009</t>
  </si>
  <si>
    <t>Aragon Church Rd</t>
  </si>
  <si>
    <t>Sketchup Vray / Lumion</t>
  </si>
  <si>
    <t>Sketchup/Lumion</t>
  </si>
  <si>
    <t>1903</t>
  </si>
  <si>
    <t>Whistler Master Plan</t>
  </si>
  <si>
    <t>Computer problem</t>
  </si>
  <si>
    <t>1803</t>
  </si>
  <si>
    <t>Qualex Gramge St</t>
  </si>
  <si>
    <t>2106</t>
  </si>
  <si>
    <t>IPL Arbutus &amp; 35th</t>
  </si>
  <si>
    <t>Ipad Software</t>
  </si>
  <si>
    <t>2016</t>
  </si>
  <si>
    <t>Khalsa Temple Addition</t>
  </si>
  <si>
    <t>2013</t>
  </si>
  <si>
    <t>Qualex Harrison Kemsley</t>
  </si>
  <si>
    <t>2104</t>
  </si>
  <si>
    <t>IPL 2325-2377 W 49 Ave</t>
  </si>
  <si>
    <t>1709</t>
  </si>
  <si>
    <t>Port Royal 6b</t>
  </si>
  <si>
    <t>Software research</t>
  </si>
  <si>
    <t>June 2022</t>
  </si>
  <si>
    <t>2008</t>
  </si>
  <si>
    <t>Mosaic SFU Lot 24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</si>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</sst>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topLeftCell="A3" zoomScaleNormal="100" zoomScaleSheetLayoutView="100" workbookViewId="0">
      <selection activeCell="AE23" sqref="AE23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16</v>
      </c>
      <c r="E7" s="29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29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29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29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 t="s">
        <v>16</v>
      </c>
      <c r="AG7" s="29" t="s">
        <v>15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74</v>
      </c>
      <c r="B9" s="27" t="s">
        <v>75</v>
      </c>
      <c r="C9" s="28" t="s">
        <v>26</v>
      </c>
      <c r="D9" s="40"/>
      <c r="E9" s="40"/>
      <c r="F9" s="40">
        <v>3.5</v>
      </c>
      <c r="G9" s="35" t="s">
        <v>20</v>
      </c>
      <c r="H9" s="35" t="s">
        <v>20</v>
      </c>
      <c r="I9" s="40">
        <v>5.5</v>
      </c>
      <c r="J9" s="40"/>
      <c r="K9" s="40"/>
      <c r="L9" s="40"/>
      <c r="M9" s="40">
        <v>1</v>
      </c>
      <c r="N9" s="35" t="s">
        <v>20</v>
      </c>
      <c r="O9" s="35" t="s">
        <v>20</v>
      </c>
      <c r="P9" s="40"/>
      <c r="Q9" s="40"/>
      <c r="R9" s="40"/>
      <c r="S9" s="40"/>
      <c r="T9" s="40"/>
      <c r="U9" s="35" t="s">
        <v>20</v>
      </c>
      <c r="V9" s="35" t="s">
        <v>20</v>
      </c>
      <c r="W9" s="40"/>
      <c r="X9" s="40"/>
      <c r="Y9" s="40"/>
      <c r="Z9" s="40"/>
      <c r="AA9" s="40"/>
      <c r="AB9" s="35" t="s">
        <v>20</v>
      </c>
      <c r="AC9" s="35" t="s">
        <v>20</v>
      </c>
      <c r="AD9" s="40"/>
      <c r="AE9" s="40"/>
      <c r="AF9" s="40"/>
      <c r="AG9" s="40"/>
      <c r="AH9" s="40"/>
      <c r="AI9" s="36">
        <f t="shared" si="0"/>
        <v>10</v>
      </c>
      <c r="AJ9" s="31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 t="s">
        <v>20</v>
      </c>
      <c r="H10" s="35" t="s">
        <v>20</v>
      </c>
      <c r="I10" s="35"/>
      <c r="J10" s="35"/>
      <c r="K10" s="35"/>
      <c r="L10" s="35"/>
      <c r="M10" s="35"/>
      <c r="N10" s="35" t="s">
        <v>20</v>
      </c>
      <c r="O10" s="35" t="s">
        <v>20</v>
      </c>
      <c r="P10" s="35"/>
      <c r="Q10" s="35"/>
      <c r="R10" s="35"/>
      <c r="S10" s="35"/>
      <c r="T10" s="35"/>
      <c r="U10" s="35" t="s">
        <v>20</v>
      </c>
      <c r="V10" s="35" t="s">
        <v>20</v>
      </c>
      <c r="W10" s="35"/>
      <c r="X10" s="35"/>
      <c r="Y10" s="35"/>
      <c r="Z10" s="35"/>
      <c r="AA10" s="35"/>
      <c r="AB10" s="35" t="s">
        <v>20</v>
      </c>
      <c r="AC10" s="35" t="s">
        <v>20</v>
      </c>
      <c r="AD10" s="35"/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72</v>
      </c>
      <c r="B11" s="27" t="s">
        <v>73</v>
      </c>
      <c r="C11" s="28" t="s">
        <v>38</v>
      </c>
      <c r="D11" s="40"/>
      <c r="E11" s="40"/>
      <c r="F11" s="40"/>
      <c r="G11" s="35" t="s">
        <v>20</v>
      </c>
      <c r="H11" s="35" t="s">
        <v>20</v>
      </c>
      <c r="I11" s="40"/>
      <c r="J11" s="40"/>
      <c r="K11" s="40"/>
      <c r="L11" s="40"/>
      <c r="M11" s="40"/>
      <c r="N11" s="35" t="s">
        <v>20</v>
      </c>
      <c r="O11" s="35" t="s">
        <v>20</v>
      </c>
      <c r="P11" s="40"/>
      <c r="Q11" s="40"/>
      <c r="R11" s="40"/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/>
      <c r="AE11" s="40"/>
      <c r="AF11" s="40"/>
      <c r="AG11" s="40"/>
      <c r="AH11" s="40"/>
      <c r="AI11" s="36">
        <f t="shared" si="0"/>
        <v>0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65</v>
      </c>
      <c r="B13" s="27" t="s">
        <v>66</v>
      </c>
      <c r="C13" s="28"/>
      <c r="D13" s="40"/>
      <c r="E13" s="40"/>
      <c r="F13" s="40"/>
      <c r="G13" s="35" t="s">
        <v>20</v>
      </c>
      <c r="H13" s="35" t="s">
        <v>20</v>
      </c>
      <c r="I13" s="40"/>
      <c r="J13" s="40"/>
      <c r="K13" s="40"/>
      <c r="L13" s="40"/>
      <c r="M13" s="40"/>
      <c r="N13" s="35" t="s">
        <v>20</v>
      </c>
      <c r="O13" s="35" t="s">
        <v>20</v>
      </c>
      <c r="P13" s="40"/>
      <c r="Q13" s="40"/>
      <c r="R13" s="40"/>
      <c r="S13" s="40"/>
      <c r="T13" s="40"/>
      <c r="U13" s="35" t="s">
        <v>20</v>
      </c>
      <c r="V13" s="35" t="s">
        <v>20</v>
      </c>
      <c r="W13" s="40"/>
      <c r="X13" s="40"/>
      <c r="Y13" s="40"/>
      <c r="Z13" s="40"/>
      <c r="AA13" s="40"/>
      <c r="AB13" s="35" t="s">
        <v>20</v>
      </c>
      <c r="AC13" s="35" t="s">
        <v>20</v>
      </c>
      <c r="AD13" s="40"/>
      <c r="AE13" s="40"/>
      <c r="AF13" s="40"/>
      <c r="AG13" s="40"/>
      <c r="AH13" s="40"/>
      <c r="AI13" s="36">
        <f t="shared" si="0"/>
        <v>0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63</v>
      </c>
      <c r="B15" s="27" t="s">
        <v>64</v>
      </c>
      <c r="C15" s="28" t="s">
        <v>55</v>
      </c>
      <c r="D15" s="40"/>
      <c r="E15" s="40"/>
      <c r="F15" s="40"/>
      <c r="G15" s="35" t="s">
        <v>20</v>
      </c>
      <c r="H15" s="35" t="s">
        <v>20</v>
      </c>
      <c r="I15" s="40"/>
      <c r="J15" s="40"/>
      <c r="K15" s="40"/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>
        <v>1.5</v>
      </c>
      <c r="U15" s="35" t="s">
        <v>20</v>
      </c>
      <c r="V15" s="35" t="s">
        <v>20</v>
      </c>
      <c r="W15" s="40"/>
      <c r="X15" s="40"/>
      <c r="Y15" s="40"/>
      <c r="Z15" s="40"/>
      <c r="AA15" s="40"/>
      <c r="AB15" s="35" t="s">
        <v>20</v>
      </c>
      <c r="AC15" s="35" t="s">
        <v>20</v>
      </c>
      <c r="AD15" s="40"/>
      <c r="AE15" s="40"/>
      <c r="AF15" s="40"/>
      <c r="AG15" s="40"/>
      <c r="AH15" s="40"/>
      <c r="AI15" s="36">
        <f t="shared" si="0"/>
        <v>1.5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 t="s">
        <v>20</v>
      </c>
      <c r="H16" s="35" t="s">
        <v>20</v>
      </c>
      <c r="I16" s="35"/>
      <c r="J16" s="35"/>
      <c r="K16" s="35"/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68</v>
      </c>
      <c r="B17" s="27" t="s">
        <v>69</v>
      </c>
      <c r="C17" s="28"/>
      <c r="D17" s="40"/>
      <c r="E17" s="40"/>
      <c r="F17" s="40"/>
      <c r="G17" s="35" t="s">
        <v>20</v>
      </c>
      <c r="H17" s="35" t="s">
        <v>20</v>
      </c>
      <c r="I17" s="40"/>
      <c r="J17" s="40"/>
      <c r="K17" s="40"/>
      <c r="L17" s="40"/>
      <c r="M17" s="40"/>
      <c r="N17" s="35" t="s">
        <v>20</v>
      </c>
      <c r="O17" s="35" t="s">
        <v>20</v>
      </c>
      <c r="P17" s="40"/>
      <c r="Q17" s="40"/>
      <c r="R17" s="40"/>
      <c r="S17" s="40"/>
      <c r="T17" s="40"/>
      <c r="U17" s="35" t="s">
        <v>20</v>
      </c>
      <c r="V17" s="35" t="s">
        <v>20</v>
      </c>
      <c r="W17" s="40"/>
      <c r="X17" s="40"/>
      <c r="Y17" s="40"/>
      <c r="Z17" s="40"/>
      <c r="AA17" s="40"/>
      <c r="AB17" s="35" t="s">
        <v>20</v>
      </c>
      <c r="AC17" s="35" t="s">
        <v>20</v>
      </c>
      <c r="AD17" s="40"/>
      <c r="AE17" s="40"/>
      <c r="AF17" s="40"/>
      <c r="AG17" s="40"/>
      <c r="AH17" s="40"/>
      <c r="AI17" s="36">
        <f t="shared" si="0"/>
        <v>0</v>
      </c>
      <c r="AJ17" s="31" t="s">
        <v>59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78</v>
      </c>
      <c r="B19" s="27" t="s">
        <v>79</v>
      </c>
      <c r="C19" s="28" t="s">
        <v>55</v>
      </c>
      <c r="D19" s="40"/>
      <c r="E19" s="40"/>
      <c r="F19" s="40"/>
      <c r="G19" s="35" t="s">
        <v>20</v>
      </c>
      <c r="H19" s="35" t="s">
        <v>20</v>
      </c>
      <c r="I19" s="40"/>
      <c r="J19" s="40"/>
      <c r="K19" s="40"/>
      <c r="L19" s="40"/>
      <c r="M19" s="40"/>
      <c r="N19" s="35" t="s">
        <v>20</v>
      </c>
      <c r="O19" s="35" t="s">
        <v>20</v>
      </c>
      <c r="P19" s="40"/>
      <c r="Q19" s="40"/>
      <c r="R19" s="40"/>
      <c r="S19" s="40"/>
      <c r="T19" s="40"/>
      <c r="U19" s="35" t="s">
        <v>20</v>
      </c>
      <c r="V19" s="35" t="s">
        <v>20</v>
      </c>
      <c r="W19" s="40"/>
      <c r="X19" s="40"/>
      <c r="Y19" s="40"/>
      <c r="Z19" s="40">
        <v>5</v>
      </c>
      <c r="AA19" s="40">
        <v>3</v>
      </c>
      <c r="AB19" s="35" t="s">
        <v>20</v>
      </c>
      <c r="AC19" s="35" t="s">
        <v>20</v>
      </c>
      <c r="AD19" s="40">
        <v>6.5</v>
      </c>
      <c r="AE19" s="40">
        <v>6.5</v>
      </c>
      <c r="AF19" s="40">
        <v>6.5</v>
      </c>
      <c r="AG19" s="40">
        <v>6.5</v>
      </c>
      <c r="AH19" s="40"/>
      <c r="AI19" s="36">
        <f t="shared" si="0"/>
        <v>34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/>
      <c r="G20" s="35" t="s">
        <v>20</v>
      </c>
      <c r="H20" s="35" t="s">
        <v>20</v>
      </c>
      <c r="I20" s="35"/>
      <c r="J20" s="35"/>
      <c r="K20" s="35"/>
      <c r="L20" s="35"/>
      <c r="M20" s="35"/>
      <c r="N20" s="35" t="s">
        <v>20</v>
      </c>
      <c r="O20" s="35" t="s">
        <v>20</v>
      </c>
      <c r="P20" s="35"/>
      <c r="Q20" s="35"/>
      <c r="R20" s="35"/>
      <c r="S20" s="35"/>
      <c r="T20" s="35"/>
      <c r="U20" s="35" t="s">
        <v>20</v>
      </c>
      <c r="V20" s="35" t="s">
        <v>20</v>
      </c>
      <c r="W20" s="35"/>
      <c r="X20" s="35"/>
      <c r="Y20" s="35"/>
      <c r="Z20" s="35"/>
      <c r="AA20" s="35"/>
      <c r="AB20" s="35" t="s">
        <v>20</v>
      </c>
      <c r="AC20" s="35" t="s">
        <v>20</v>
      </c>
      <c r="AD20" s="35"/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56</v>
      </c>
      <c r="B21" s="27" t="s">
        <v>57</v>
      </c>
      <c r="C21" s="28" t="s">
        <v>26</v>
      </c>
      <c r="D21" s="40"/>
      <c r="E21" s="40"/>
      <c r="F21" s="40"/>
      <c r="G21" s="35" t="s">
        <v>20</v>
      </c>
      <c r="H21" s="35" t="s">
        <v>20</v>
      </c>
      <c r="I21" s="40"/>
      <c r="J21" s="40"/>
      <c r="K21" s="40"/>
      <c r="L21" s="40"/>
      <c r="M21" s="40"/>
      <c r="N21" s="35" t="s">
        <v>20</v>
      </c>
      <c r="O21" s="35" t="s">
        <v>20</v>
      </c>
      <c r="P21" s="40"/>
      <c r="Q21" s="40"/>
      <c r="R21" s="40"/>
      <c r="S21" s="40"/>
      <c r="T21" s="40"/>
      <c r="U21" s="35" t="s">
        <v>20</v>
      </c>
      <c r="V21" s="35" t="s">
        <v>20</v>
      </c>
      <c r="W21" s="40"/>
      <c r="X21" s="40"/>
      <c r="Y21" s="40"/>
      <c r="Z21" s="40"/>
      <c r="AA21" s="40"/>
      <c r="AB21" s="35" t="s">
        <v>20</v>
      </c>
      <c r="AC21" s="35" t="s">
        <v>20</v>
      </c>
      <c r="AD21" s="40"/>
      <c r="AE21" s="40"/>
      <c r="AF21" s="40"/>
      <c r="AG21" s="40"/>
      <c r="AH21" s="40"/>
      <c r="AI21" s="36">
        <f t="shared" si="0"/>
        <v>0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 t="s">
        <v>20</v>
      </c>
      <c r="H22" s="35" t="s">
        <v>20</v>
      </c>
      <c r="I22" s="35"/>
      <c r="J22" s="35"/>
      <c r="K22" s="35"/>
      <c r="L22" s="35"/>
      <c r="M22" s="35"/>
      <c r="N22" s="35" t="s">
        <v>20</v>
      </c>
      <c r="O22" s="35" t="s">
        <v>20</v>
      </c>
      <c r="P22" s="35"/>
      <c r="Q22" s="35"/>
      <c r="R22" s="35"/>
      <c r="S22" s="35"/>
      <c r="T22" s="35"/>
      <c r="U22" s="35" t="s">
        <v>20</v>
      </c>
      <c r="V22" s="35" t="s">
        <v>20</v>
      </c>
      <c r="W22" s="35"/>
      <c r="X22" s="35"/>
      <c r="Y22" s="35"/>
      <c r="Z22" s="35"/>
      <c r="AA22" s="35"/>
      <c r="AB22" s="35" t="s">
        <v>20</v>
      </c>
      <c r="AC22" s="35" t="s">
        <v>20</v>
      </c>
      <c r="AD22" s="35"/>
      <c r="AE22" s="35"/>
      <c r="AF22" s="35"/>
      <c r="AG22" s="35"/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60</v>
      </c>
      <c r="B23" s="27" t="s">
        <v>61</v>
      </c>
      <c r="C23" s="28" t="s">
        <v>26</v>
      </c>
      <c r="D23" s="40">
        <v>2.5</v>
      </c>
      <c r="E23" s="40">
        <v>7.5</v>
      </c>
      <c r="F23" s="40"/>
      <c r="G23" s="35" t="s">
        <v>20</v>
      </c>
      <c r="H23" s="35" t="s">
        <v>20</v>
      </c>
      <c r="I23" s="40">
        <v>2</v>
      </c>
      <c r="J23" s="40">
        <v>5.5</v>
      </c>
      <c r="K23" s="40">
        <v>6.5</v>
      </c>
      <c r="L23" s="40">
        <v>6.5</v>
      </c>
      <c r="M23" s="40">
        <v>4</v>
      </c>
      <c r="N23" s="35" t="s">
        <v>20</v>
      </c>
      <c r="O23" s="35" t="s">
        <v>20</v>
      </c>
      <c r="P23" s="40"/>
      <c r="Q23" s="40"/>
      <c r="R23" s="40"/>
      <c r="S23" s="40"/>
      <c r="T23" s="40"/>
      <c r="U23" s="35" t="s">
        <v>20</v>
      </c>
      <c r="V23" s="35" t="s">
        <v>20</v>
      </c>
      <c r="W23" s="40"/>
      <c r="X23" s="40"/>
      <c r="Y23" s="40"/>
      <c r="Z23" s="40"/>
      <c r="AA23" s="40"/>
      <c r="AB23" s="35" t="s">
        <v>20</v>
      </c>
      <c r="AC23" s="35" t="s">
        <v>20</v>
      </c>
      <c r="AD23" s="40"/>
      <c r="AE23" s="40"/>
      <c r="AF23" s="40"/>
      <c r="AG23" s="40"/>
      <c r="AH23" s="40"/>
      <c r="AI23" s="36">
        <f t="shared" si="1"/>
        <v>34.5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/>
      <c r="G24" s="35" t="s">
        <v>20</v>
      </c>
      <c r="H24" s="35" t="s">
        <v>20</v>
      </c>
      <c r="I24" s="35"/>
      <c r="J24" s="35"/>
      <c r="K24" s="35"/>
      <c r="L24" s="35"/>
      <c r="M24" s="35"/>
      <c r="N24" s="35" t="s">
        <v>20</v>
      </c>
      <c r="O24" s="35" t="s">
        <v>20</v>
      </c>
      <c r="P24" s="35"/>
      <c r="Q24" s="35"/>
      <c r="R24" s="35"/>
      <c r="S24" s="35"/>
      <c r="T24" s="35"/>
      <c r="U24" s="35" t="s">
        <v>20</v>
      </c>
      <c r="V24" s="35" t="s">
        <v>20</v>
      </c>
      <c r="W24" s="35"/>
      <c r="X24" s="35"/>
      <c r="Y24" s="35"/>
      <c r="Z24" s="35"/>
      <c r="AA24" s="35"/>
      <c r="AB24" s="35" t="s">
        <v>20</v>
      </c>
      <c r="AC24" s="35" t="s">
        <v>20</v>
      </c>
      <c r="AD24" s="35"/>
      <c r="AE24" s="35"/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2" customFormat="1" ht="12" customHeight="1" x14ac:dyDescent="0.2">
      <c r="A25" s="39" t="s">
        <v>70</v>
      </c>
      <c r="B25" s="27" t="s">
        <v>71</v>
      </c>
      <c r="C25" s="28" t="s">
        <v>26</v>
      </c>
      <c r="D25" s="40">
        <v>1</v>
      </c>
      <c r="E25" s="40"/>
      <c r="F25" s="40"/>
      <c r="G25" s="35" t="s">
        <v>20</v>
      </c>
      <c r="H25" s="35" t="s">
        <v>20</v>
      </c>
      <c r="I25" s="40"/>
      <c r="J25" s="40"/>
      <c r="K25" s="40"/>
      <c r="L25" s="40"/>
      <c r="M25" s="40"/>
      <c r="N25" s="35" t="s">
        <v>20</v>
      </c>
      <c r="O25" s="35" t="s">
        <v>20</v>
      </c>
      <c r="P25" s="40"/>
      <c r="Q25" s="40"/>
      <c r="R25" s="40">
        <v>6.5</v>
      </c>
      <c r="S25" s="40">
        <v>6</v>
      </c>
      <c r="T25" s="40">
        <v>4</v>
      </c>
      <c r="U25" s="35" t="s">
        <v>20</v>
      </c>
      <c r="V25" s="35" t="s">
        <v>20</v>
      </c>
      <c r="W25" s="40">
        <v>4.5</v>
      </c>
      <c r="X25" s="40"/>
      <c r="Y25" s="40">
        <v>1.5</v>
      </c>
      <c r="Z25" s="40"/>
      <c r="AA25" s="40">
        <v>1.5</v>
      </c>
      <c r="AB25" s="35" t="s">
        <v>20</v>
      </c>
      <c r="AC25" s="35" t="s">
        <v>20</v>
      </c>
      <c r="AD25" s="40"/>
      <c r="AE25" s="40"/>
      <c r="AF25" s="40"/>
      <c r="AG25" s="40"/>
      <c r="AH25" s="40"/>
      <c r="AI25" s="36">
        <f t="shared" si="0"/>
        <v>25</v>
      </c>
      <c r="AJ25" s="31" t="s">
        <v>58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2">
      <c r="A26" s="43"/>
      <c r="B26" s="44"/>
      <c r="C26" s="45"/>
      <c r="D26" s="35"/>
      <c r="E26" s="35"/>
      <c r="F26" s="35"/>
      <c r="G26" s="35" t="s">
        <v>20</v>
      </c>
      <c r="H26" s="35" t="s">
        <v>20</v>
      </c>
      <c r="I26" s="35"/>
      <c r="J26" s="35"/>
      <c r="K26" s="35"/>
      <c r="L26" s="35"/>
      <c r="M26" s="35"/>
      <c r="N26" s="35" t="s">
        <v>20</v>
      </c>
      <c r="O26" s="35" t="s">
        <v>20</v>
      </c>
      <c r="P26" s="35"/>
      <c r="Q26" s="35"/>
      <c r="R26" s="35"/>
      <c r="S26" s="35"/>
      <c r="T26" s="35"/>
      <c r="U26" s="35" t="s">
        <v>20</v>
      </c>
      <c r="V26" s="35" t="s">
        <v>20</v>
      </c>
      <c r="W26" s="35"/>
      <c r="X26" s="35"/>
      <c r="Y26" s="35"/>
      <c r="Z26" s="35"/>
      <c r="AA26" s="35"/>
      <c r="AB26" s="35" t="s">
        <v>20</v>
      </c>
      <c r="AC26" s="35" t="s">
        <v>20</v>
      </c>
      <c r="AD26" s="35"/>
      <c r="AE26" s="35"/>
      <c r="AF26" s="35"/>
      <c r="AG26" s="35"/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E27" si="2">SUM(D8:D26)</f>
        <v>3.5</v>
      </c>
      <c r="E27" s="49">
        <f t="shared" si="2"/>
        <v>7.5</v>
      </c>
      <c r="F27" s="49">
        <f t="shared" si="2"/>
        <v>3.5</v>
      </c>
      <c r="G27" s="49">
        <f t="shared" si="2"/>
        <v>0</v>
      </c>
      <c r="H27" s="49">
        <f t="shared" si="2"/>
        <v>0</v>
      </c>
      <c r="I27" s="49">
        <f t="shared" si="2"/>
        <v>7.5</v>
      </c>
      <c r="J27" s="49">
        <f t="shared" si="2"/>
        <v>5.5</v>
      </c>
      <c r="K27" s="49">
        <f t="shared" si="2"/>
        <v>6.5</v>
      </c>
      <c r="L27" s="49">
        <f t="shared" si="2"/>
        <v>6.5</v>
      </c>
      <c r="M27" s="49">
        <f t="shared" si="2"/>
        <v>5</v>
      </c>
      <c r="N27" s="49">
        <f t="shared" si="2"/>
        <v>0</v>
      </c>
      <c r="O27" s="49">
        <f t="shared" si="2"/>
        <v>0</v>
      </c>
      <c r="P27" s="49">
        <f t="shared" si="2"/>
        <v>0</v>
      </c>
      <c r="Q27" s="49">
        <f t="shared" si="2"/>
        <v>0</v>
      </c>
      <c r="R27" s="49">
        <f t="shared" si="2"/>
        <v>6.5</v>
      </c>
      <c r="S27" s="49">
        <f t="shared" si="2"/>
        <v>6</v>
      </c>
      <c r="T27" s="49">
        <f t="shared" si="2"/>
        <v>5.5</v>
      </c>
      <c r="U27" s="49">
        <f t="shared" si="2"/>
        <v>0</v>
      </c>
      <c r="V27" s="49">
        <f t="shared" si="2"/>
        <v>0</v>
      </c>
      <c r="W27" s="49">
        <f t="shared" si="2"/>
        <v>4.5</v>
      </c>
      <c r="X27" s="49">
        <f t="shared" si="2"/>
        <v>0</v>
      </c>
      <c r="Y27" s="49">
        <f t="shared" si="2"/>
        <v>1.5</v>
      </c>
      <c r="Z27" s="49">
        <f t="shared" si="2"/>
        <v>5</v>
      </c>
      <c r="AA27" s="49">
        <f t="shared" si="2"/>
        <v>4.5</v>
      </c>
      <c r="AB27" s="49">
        <f t="shared" si="2"/>
        <v>0</v>
      </c>
      <c r="AC27" s="49">
        <f t="shared" si="2"/>
        <v>0</v>
      </c>
      <c r="AD27" s="49">
        <f t="shared" si="2"/>
        <v>6.5</v>
      </c>
      <c r="AE27" s="49">
        <f t="shared" si="2"/>
        <v>6.5</v>
      </c>
      <c r="AF27" s="49">
        <f t="shared" ref="AF27:AH27" si="3">SUM(AF8:AF26)</f>
        <v>6.5</v>
      </c>
      <c r="AG27" s="49">
        <f t="shared" si="3"/>
        <v>6.5</v>
      </c>
      <c r="AH27" s="49">
        <f t="shared" si="3"/>
        <v>0</v>
      </c>
      <c r="AI27" s="50">
        <f t="shared" ref="AI27" si="4">SUM(AI8:AI26)</f>
        <v>105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>
        <v>0.5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0.5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5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>
        <v>2</v>
      </c>
      <c r="E31" s="54"/>
      <c r="F31" s="54"/>
      <c r="G31" s="54"/>
      <c r="H31" s="54"/>
      <c r="I31" s="54"/>
      <c r="J31" s="54"/>
      <c r="K31" s="54"/>
      <c r="L31" s="54"/>
      <c r="M31" s="54">
        <v>1.5</v>
      </c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3.5</v>
      </c>
      <c r="AJ31" s="51" t="s">
        <v>67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49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si="5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0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78" t="s">
        <v>52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>SUM(D35:AH35)</f>
        <v>0</v>
      </c>
      <c r="AJ35" s="5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>
        <v>1</v>
      </c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5"/>
        <v>1</v>
      </c>
      <c r="AJ36" s="51" t="s">
        <v>62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51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>
        <v>6</v>
      </c>
      <c r="Q37" s="54">
        <v>6.5</v>
      </c>
      <c r="R37" s="54"/>
      <c r="S37" s="54"/>
      <c r="T37" s="54"/>
      <c r="U37" s="54"/>
      <c r="V37" s="54"/>
      <c r="W37" s="54">
        <v>3</v>
      </c>
      <c r="X37" s="54">
        <v>5</v>
      </c>
      <c r="Y37" s="54">
        <v>4</v>
      </c>
      <c r="Z37" s="54">
        <v>1.5</v>
      </c>
      <c r="AA37" s="54"/>
      <c r="AB37" s="54"/>
      <c r="AC37" s="54"/>
      <c r="AD37" s="54"/>
      <c r="AE37" s="54"/>
      <c r="AF37" s="54"/>
      <c r="AG37" s="54"/>
      <c r="AH37" s="54"/>
      <c r="AI37" s="36">
        <f t="shared" si="5"/>
        <v>26</v>
      </c>
      <c r="AJ37" s="55" t="s">
        <v>76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>
        <v>1</v>
      </c>
      <c r="AB38" s="54"/>
      <c r="AC38" s="54"/>
      <c r="AD38" s="54"/>
      <c r="AE38" s="54"/>
      <c r="AF38" s="54"/>
      <c r="AG38" s="54"/>
      <c r="AH38" s="54"/>
      <c r="AI38" s="36">
        <f t="shared" si="5"/>
        <v>1</v>
      </c>
      <c r="AJ38" s="51" t="s">
        <v>80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>SUM(D27:D38)</f>
        <v>6</v>
      </c>
      <c r="E39" s="49">
        <f t="shared" ref="E39:I39" si="6">SUM(E27:E38)</f>
        <v>7.5</v>
      </c>
      <c r="F39" s="49">
        <f t="shared" si="6"/>
        <v>3.5</v>
      </c>
      <c r="G39" s="49">
        <f t="shared" si="6"/>
        <v>0</v>
      </c>
      <c r="H39" s="49">
        <f t="shared" si="6"/>
        <v>0</v>
      </c>
      <c r="I39" s="49">
        <f t="shared" si="6"/>
        <v>7.5</v>
      </c>
      <c r="J39" s="49">
        <f>SUM(J27:J38)</f>
        <v>5.5</v>
      </c>
      <c r="K39" s="49">
        <f>SUM(K27:K38)</f>
        <v>6.5</v>
      </c>
      <c r="L39" s="49">
        <f t="shared" ref="L39:P39" si="7">SUM(L27:L38)</f>
        <v>6.5</v>
      </c>
      <c r="M39" s="49">
        <f t="shared" si="7"/>
        <v>6.5</v>
      </c>
      <c r="N39" s="49">
        <f t="shared" si="7"/>
        <v>0</v>
      </c>
      <c r="O39" s="49">
        <f t="shared" si="7"/>
        <v>0</v>
      </c>
      <c r="P39" s="49">
        <f t="shared" si="7"/>
        <v>6</v>
      </c>
      <c r="Q39" s="49">
        <f>SUM(Q27:Q38)</f>
        <v>6.5</v>
      </c>
      <c r="R39" s="49">
        <f>SUM(R27:R38)</f>
        <v>6.5</v>
      </c>
      <c r="S39" s="49">
        <f t="shared" ref="S39:W39" si="8">SUM(S27:S38)</f>
        <v>6</v>
      </c>
      <c r="T39" s="49">
        <f t="shared" si="8"/>
        <v>5.5</v>
      </c>
      <c r="U39" s="49">
        <f t="shared" si="8"/>
        <v>0</v>
      </c>
      <c r="V39" s="49">
        <f t="shared" si="8"/>
        <v>0</v>
      </c>
      <c r="W39" s="49">
        <f t="shared" si="8"/>
        <v>7.5</v>
      </c>
      <c r="X39" s="49">
        <f>SUM(X27:X38)</f>
        <v>5</v>
      </c>
      <c r="Y39" s="49">
        <f>SUM(Y27:Y38)</f>
        <v>6.5</v>
      </c>
      <c r="Z39" s="49">
        <f t="shared" ref="Z39:AD39" si="9">SUM(Z27:Z38)</f>
        <v>6.5</v>
      </c>
      <c r="AA39" s="49">
        <f t="shared" si="9"/>
        <v>5.5</v>
      </c>
      <c r="AB39" s="49">
        <f t="shared" si="9"/>
        <v>0</v>
      </c>
      <c r="AC39" s="49">
        <f t="shared" si="9"/>
        <v>0</v>
      </c>
      <c r="AD39" s="49">
        <f t="shared" si="9"/>
        <v>6.5</v>
      </c>
      <c r="AE39" s="49">
        <f>SUM(AE27:AE38)</f>
        <v>6.5</v>
      </c>
      <c r="AF39" s="49">
        <f>SUM(AF27:AF38)</f>
        <v>6.5</v>
      </c>
      <c r="AG39" s="49">
        <f t="shared" ref="AG39:AH39" si="10">SUM(AG27:AG38)</f>
        <v>6.5</v>
      </c>
      <c r="AH39" s="49">
        <f t="shared" si="10"/>
        <v>0</v>
      </c>
      <c r="AI39" s="50">
        <f>SUM(AI27:AI38)</f>
        <v>137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.5" thickBot="1" x14ac:dyDescent="0.25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2" thickBot="1" x14ac:dyDescent="0.25">
      <c r="A41" s="63" t="s">
        <v>26</v>
      </c>
      <c r="B41" s="60" t="s">
        <v>27</v>
      </c>
      <c r="C41" s="60"/>
      <c r="D41" s="61"/>
      <c r="E41" s="61"/>
      <c r="F41" s="61" t="s">
        <v>33</v>
      </c>
      <c r="G41" s="61"/>
      <c r="H41" s="61" t="s">
        <v>34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f>18</f>
        <v>18</v>
      </c>
      <c r="AH41" s="61"/>
      <c r="AI41" s="66">
        <f>AG41*7.5</f>
        <v>135</v>
      </c>
      <c r="AJ41" s="62"/>
      <c r="AZ41" s="4"/>
    </row>
    <row r="42" spans="1:69" s="3" customFormat="1" ht="11.25" x14ac:dyDescent="0.2">
      <c r="A42" s="63" t="s">
        <v>25</v>
      </c>
      <c r="B42" s="60" t="s">
        <v>28</v>
      </c>
      <c r="C42" s="60"/>
      <c r="D42" s="61"/>
      <c r="E42" s="61"/>
      <c r="F42" s="61" t="s">
        <v>41</v>
      </c>
      <c r="G42" s="61"/>
      <c r="H42" s="61" t="s">
        <v>35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1.25" x14ac:dyDescent="0.2">
      <c r="A43" s="63" t="s">
        <v>31</v>
      </c>
      <c r="B43" s="60" t="s">
        <v>32</v>
      </c>
      <c r="C43" s="60"/>
      <c r="D43" s="61"/>
      <c r="E43" s="61"/>
      <c r="F43" s="61" t="s">
        <v>40</v>
      </c>
      <c r="G43" s="61"/>
      <c r="H43" s="61" t="s">
        <v>36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46</v>
      </c>
      <c r="AG43" s="61"/>
      <c r="AH43" s="61"/>
      <c r="AI43" s="61">
        <f>AI39-AI41</f>
        <v>2</v>
      </c>
      <c r="AJ43" s="67" t="s">
        <v>45</v>
      </c>
      <c r="AZ43" s="4"/>
    </row>
    <row r="44" spans="1:69" s="3" customFormat="1" ht="11.25" x14ac:dyDescent="0.2">
      <c r="A44" s="60" t="s">
        <v>29</v>
      </c>
      <c r="B44" s="60" t="s">
        <v>30</v>
      </c>
      <c r="C44" s="62"/>
      <c r="D44" s="68"/>
      <c r="E44" s="68"/>
      <c r="F44" s="68" t="s">
        <v>42</v>
      </c>
      <c r="G44" s="68"/>
      <c r="H44" s="68" t="s">
        <v>37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1.25" x14ac:dyDescent="0.2">
      <c r="A45" s="62" t="s">
        <v>23</v>
      </c>
      <c r="B45" s="62" t="s">
        <v>24</v>
      </c>
      <c r="C45" s="62"/>
      <c r="D45" s="68"/>
      <c r="E45" s="68"/>
      <c r="F45" s="68" t="s">
        <v>38</v>
      </c>
      <c r="G45" s="68"/>
      <c r="H45" s="68" t="s">
        <v>43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47</v>
      </c>
      <c r="AG45" s="68"/>
      <c r="AH45" s="68"/>
      <c r="AI45" s="70">
        <f>42</f>
        <v>42</v>
      </c>
      <c r="AJ45" s="62"/>
    </row>
    <row r="46" spans="1:69" s="3" customFormat="1" ht="11.25" x14ac:dyDescent="0.2">
      <c r="A46" s="62"/>
      <c r="B46" s="62"/>
      <c r="C46" s="62"/>
      <c r="D46" s="68"/>
      <c r="E46" s="68"/>
      <c r="F46" s="68"/>
      <c r="G46" s="68"/>
      <c r="H46" s="68" t="s">
        <v>44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.5" thickBot="1" x14ac:dyDescent="0.25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48</v>
      </c>
      <c r="AG47" s="68"/>
      <c r="AH47" s="68"/>
      <c r="AI47" s="72">
        <f>AI45+AI43</f>
        <v>44</v>
      </c>
      <c r="AJ47" s="62"/>
    </row>
    <row r="48" spans="1:69" s="3" customFormat="1" ht="13.5" thickTop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2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2022-07-04T04:26:57Z</dcterms:modified>
</cp:coreProperties>
</file>