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9123AC8B-28B4-40BD-BC1F-E971CA760429}" xr6:coauthVersionLast="47" xr6:coauthVersionMax="47" xr10:uidLastSave="{00000000-0000-0000-0000-000000000000}"/>
  <bookViews>
    <workbookView xWindow="1131" yWindow="1131" windowWidth="24686" windowHeight="132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9" i="1" l="1"/>
  <c r="AF29" i="1" s="1"/>
  <c r="AH31" i="1"/>
  <c r="D20" i="1"/>
  <c r="AH29" i="1"/>
  <c r="AG29" i="1"/>
  <c r="AH19" i="1"/>
  <c r="AG19" i="1"/>
  <c r="AA29" i="1"/>
  <c r="Z29" i="1"/>
  <c r="T29" i="1"/>
  <c r="S29" i="1"/>
  <c r="L29" i="1"/>
  <c r="J29" i="1"/>
  <c r="AE19" i="1"/>
  <c r="AE29" i="1" s="1"/>
  <c r="AD19" i="1"/>
  <c r="AD29" i="1" s="1"/>
  <c r="AC19" i="1"/>
  <c r="AC29" i="1" s="1"/>
  <c r="AB19" i="1"/>
  <c r="AB29" i="1" s="1"/>
  <c r="AA19" i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<sst xmlns="http://schemas.openxmlformats.org/spreadsheetml/2006/main" count="199" uniqueCount="61">
  <si>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</si>
  <si>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</si>
  <si>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</si>
  <si>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</si>
  <si>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</si>
  <si>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</si>
  <si>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</si>
  <si>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</si>
  <si>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</si>
  <si>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</si>
  <si>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</si>
  <si>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</si>
  <si>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</si>
  <si>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</si>
  <si>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</si>
  <si>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</si>
  <si>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</si>
  <si>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</si>
  <si>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</si>
  <si>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</si>
  <si>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</si>
  <si>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</si>
  <si>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</si>
  <si>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</si>
  <si>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</si>
  <si>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</si>
  <si>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</si>
  <si>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</si>
  <si>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</si>
  <si>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</si>
  <si>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</si>
  <si>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</si>
  <si>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</si>
  <si>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</si>
  <si>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</si>
  <si>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</si>
  <si>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</si>
  <si>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</si>
  <si>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</si>
  <si>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</si>
  <si>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</si>
  <si>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</si>
  <si>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</si>
  <si>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</si>
  <si>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</si>
  <si>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</si>
  <si>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</si>
  <si>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</si>
  <si>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</si>
  <si>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</si>
  <si>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</si>
  <si>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</si>
  <si>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Rosemary Joseph</t>
  </si>
  <si>
    <t>2013</t>
  </si>
  <si>
    <t>Qualex Harrison &amp; Kemsley</t>
  </si>
  <si>
    <t>1906</t>
  </si>
  <si>
    <t>MG2 Riverside</t>
  </si>
  <si>
    <t>1803</t>
  </si>
  <si>
    <t>Qualex Grange Burnaby</t>
  </si>
  <si>
    <t>July 2022</t>
  </si>
  <si>
    <t xml:space="preserve">Construction Details IFC + Door schedule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</si>
</sst>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F12" sqref="AF12"/>
    </sheetView>
  </sheetViews>
  <sheetFormatPr defaultColWidth="7.53515625" defaultRowHeight="12.45" x14ac:dyDescent="0.3"/>
  <cols>
    <col min="1" max="1" width="8.4609375" style="73" customWidth="1"/>
    <col min="2" max="2" width="30.53515625" style="73" bestFit="1" customWidth="1"/>
    <col min="3" max="3" width="5" style="75" customWidth="1"/>
    <col min="4" max="34" width="3.4609375" style="74" customWidth="1"/>
    <col min="35" max="35" width="5.61328125" style="76" customWidth="1"/>
    <col min="36" max="36" width="51.15234375" style="74" customWidth="1"/>
    <col min="37" max="190" width="7.53515625" style="12" customWidth="1"/>
    <col min="191" max="16384" width="7.53515625" style="12"/>
  </cols>
  <sheetData>
    <row r="1" spans="1:190" s="5" customFormat="1" ht="12" customHeight="1" x14ac:dyDescent="0.3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75" thickTop="1" x14ac:dyDescent="0.25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">
      <c r="A8" s="33" t="s">
        <v>53</v>
      </c>
      <c r="B8" s="34" t="s">
        <v>54</v>
      </c>
      <c r="C8" s="35" t="s">
        <v>31</v>
      </c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>
        <v>7.5</v>
      </c>
      <c r="O8" s="36">
        <v>6.5</v>
      </c>
      <c r="P8" s="36">
        <v>7.5</v>
      </c>
      <c r="Q8" s="36">
        <v>1</v>
      </c>
      <c r="R8" s="36">
        <v>4.5</v>
      </c>
      <c r="S8" s="36" t="s">
        <v>20</v>
      </c>
      <c r="T8" s="36" t="s">
        <v>20</v>
      </c>
      <c r="U8" s="36">
        <v>7.5</v>
      </c>
      <c r="V8" s="36">
        <v>1.5</v>
      </c>
      <c r="W8" s="36">
        <v>6</v>
      </c>
      <c r="X8" s="36">
        <v>7.5</v>
      </c>
      <c r="Y8" s="36">
        <v>5.5</v>
      </c>
      <c r="Z8" s="36" t="s">
        <v>20</v>
      </c>
      <c r="AA8" s="36" t="s">
        <v>20</v>
      </c>
      <c r="AB8" s="36"/>
      <c r="AC8" s="36"/>
      <c r="AD8" s="36">
        <v>7.5</v>
      </c>
      <c r="AE8" s="36">
        <v>3.5</v>
      </c>
      <c r="AF8" s="36">
        <v>2.5</v>
      </c>
      <c r="AG8" s="36" t="s">
        <v>20</v>
      </c>
      <c r="AH8" s="36" t="s">
        <v>20</v>
      </c>
      <c r="AI8" s="37">
        <f t="shared" ref="AI8:AI17" si="0">SUM(D8:AH8)</f>
        <v>68.5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5">
      <c r="A9" s="40" t="s">
        <v>55</v>
      </c>
      <c r="B9" s="28" t="s">
        <v>56</v>
      </c>
      <c r="C9" s="29"/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5">
      <c r="A10" s="33" t="s">
        <v>57</v>
      </c>
      <c r="B10" s="34" t="s">
        <v>58</v>
      </c>
      <c r="C10" s="35" t="s">
        <v>31</v>
      </c>
      <c r="D10" s="36"/>
      <c r="E10" s="36" t="s">
        <v>20</v>
      </c>
      <c r="F10" s="36" t="s">
        <v>20</v>
      </c>
      <c r="G10" s="36">
        <v>7.5</v>
      </c>
      <c r="H10" s="36">
        <v>7.5</v>
      </c>
      <c r="I10" s="36">
        <v>7.5</v>
      </c>
      <c r="J10" s="36">
        <v>7.5</v>
      </c>
      <c r="K10" s="36">
        <v>7.5</v>
      </c>
      <c r="L10" s="36" t="s">
        <v>20</v>
      </c>
      <c r="M10" s="36" t="s">
        <v>20</v>
      </c>
      <c r="N10" s="36"/>
      <c r="O10" s="36">
        <v>1</v>
      </c>
      <c r="P10" s="36">
        <v>1</v>
      </c>
      <c r="Q10" s="36">
        <v>7.5</v>
      </c>
      <c r="R10" s="36">
        <v>1</v>
      </c>
      <c r="S10" s="36" t="s">
        <v>20</v>
      </c>
      <c r="T10" s="36" t="s">
        <v>20</v>
      </c>
      <c r="U10" s="36"/>
      <c r="V10" s="36">
        <v>6</v>
      </c>
      <c r="W10" s="36">
        <v>1.5</v>
      </c>
      <c r="X10" s="36"/>
      <c r="Y10" s="36">
        <v>1</v>
      </c>
      <c r="Z10" s="36" t="s">
        <v>20</v>
      </c>
      <c r="AA10" s="36" t="s">
        <v>20</v>
      </c>
      <c r="AB10" s="36">
        <v>8.5</v>
      </c>
      <c r="AC10" s="36">
        <v>8</v>
      </c>
      <c r="AD10" s="36"/>
      <c r="AE10" s="36">
        <v>4</v>
      </c>
      <c r="AF10" s="36">
        <v>3.5</v>
      </c>
      <c r="AG10" s="36" t="s">
        <v>20</v>
      </c>
      <c r="AH10" s="36" t="s">
        <v>20</v>
      </c>
      <c r="AI10" s="37">
        <f t="shared" si="1"/>
        <v>80.5</v>
      </c>
      <c r="AJ10" s="38" t="s">
        <v>60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">
      <c r="A11" s="40"/>
      <c r="B11" s="28"/>
      <c r="C11" s="29"/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5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">
      <c r="A14" s="33"/>
      <c r="B14" s="34"/>
      <c r="C14" s="35"/>
      <c r="D14" s="79"/>
      <c r="E14" s="36" t="s">
        <v>20</v>
      </c>
      <c r="F14" s="36" t="s">
        <v>20</v>
      </c>
      <c r="G14" s="36"/>
      <c r="H14" s="36"/>
      <c r="I14" s="36"/>
      <c r="J14" s="36"/>
      <c r="K14" s="79"/>
      <c r="L14" s="36" t="s">
        <v>20</v>
      </c>
      <c r="M14" s="36" t="s">
        <v>20</v>
      </c>
      <c r="N14" s="36"/>
      <c r="O14" s="36"/>
      <c r="P14" s="36"/>
      <c r="Q14" s="36"/>
      <c r="R14" s="79"/>
      <c r="S14" s="36" t="s">
        <v>20</v>
      </c>
      <c r="T14" s="36" t="s">
        <v>20</v>
      </c>
      <c r="U14" s="36"/>
      <c r="V14" s="36"/>
      <c r="W14" s="36"/>
      <c r="X14" s="36"/>
      <c r="Y14" s="79"/>
      <c r="Z14" s="36" t="s">
        <v>20</v>
      </c>
      <c r="AA14" s="36" t="s">
        <v>20</v>
      </c>
      <c r="AB14" s="36"/>
      <c r="AC14" s="36"/>
      <c r="AD14" s="36"/>
      <c r="AE14" s="36"/>
      <c r="AF14" s="79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5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5">
      <c r="A16" s="33"/>
      <c r="B16" s="34"/>
      <c r="C16" s="35"/>
      <c r="D16" s="78"/>
      <c r="E16" s="36" t="s">
        <v>20</v>
      </c>
      <c r="F16" s="36" t="s">
        <v>20</v>
      </c>
      <c r="G16" s="36"/>
      <c r="H16" s="36"/>
      <c r="I16" s="36"/>
      <c r="J16" s="36"/>
      <c r="K16" s="78"/>
      <c r="L16" s="36" t="s">
        <v>20</v>
      </c>
      <c r="M16" s="36" t="s">
        <v>20</v>
      </c>
      <c r="N16" s="36"/>
      <c r="O16" s="36"/>
      <c r="P16" s="36"/>
      <c r="Q16" s="36"/>
      <c r="R16" s="78"/>
      <c r="S16" s="36" t="s">
        <v>20</v>
      </c>
      <c r="T16" s="36" t="s">
        <v>20</v>
      </c>
      <c r="U16" s="36"/>
      <c r="V16" s="36"/>
      <c r="W16" s="36"/>
      <c r="X16" s="36"/>
      <c r="Y16" s="78"/>
      <c r="Z16" s="36" t="s">
        <v>20</v>
      </c>
      <c r="AA16" s="36" t="s">
        <v>20</v>
      </c>
      <c r="AB16" s="36"/>
      <c r="AC16" s="36"/>
      <c r="AD16" s="36"/>
      <c r="AE16" s="36"/>
      <c r="AF16" s="78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5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">
      <c r="A19" s="47"/>
      <c r="B19" s="48" t="s">
        <v>6</v>
      </c>
      <c r="C19" s="49"/>
      <c r="D19" s="50">
        <f t="shared" ref="D19:L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>SUM(M8:M18)</f>
        <v>0</v>
      </c>
      <c r="N19" s="50">
        <f>SUM(N8:N18)</f>
        <v>7.5</v>
      </c>
      <c r="O19" s="50">
        <f>SUM(O8:O18)</f>
        <v>7.5</v>
      </c>
      <c r="P19" s="50">
        <f t="shared" ref="P19:V19" si="4">SUM(P8:P18)</f>
        <v>8.5</v>
      </c>
      <c r="Q19" s="50">
        <f t="shared" si="4"/>
        <v>8.5</v>
      </c>
      <c r="R19" s="50">
        <f t="shared" si="4"/>
        <v>5.5</v>
      </c>
      <c r="S19" s="50">
        <f t="shared" si="4"/>
        <v>0</v>
      </c>
      <c r="T19" s="50">
        <f t="shared" si="4"/>
        <v>0</v>
      </c>
      <c r="U19" s="50">
        <f t="shared" si="4"/>
        <v>7.5</v>
      </c>
      <c r="V19" s="50">
        <f t="shared" si="4"/>
        <v>7.5</v>
      </c>
      <c r="W19" s="50">
        <f>SUM(W8:W18)</f>
        <v>7.5</v>
      </c>
      <c r="X19" s="50">
        <f>SUM(X8:X18)</f>
        <v>7.5</v>
      </c>
      <c r="Y19" s="50">
        <f t="shared" ref="Y19:AC19" si="5">SUM(Y8:Y18)</f>
        <v>6.5</v>
      </c>
      <c r="Z19" s="50">
        <f t="shared" si="5"/>
        <v>0</v>
      </c>
      <c r="AA19" s="50">
        <f t="shared" si="5"/>
        <v>0</v>
      </c>
      <c r="AB19" s="50">
        <f t="shared" si="5"/>
        <v>8.5</v>
      </c>
      <c r="AC19" s="50">
        <f t="shared" si="5"/>
        <v>8</v>
      </c>
      <c r="AD19" s="50">
        <f>SUM(AD8:AD18)</f>
        <v>7.5</v>
      </c>
      <c r="AE19" s="50">
        <f>SUM(AE8:AE18)</f>
        <v>7.5</v>
      </c>
      <c r="AF19" s="50">
        <f t="shared" ref="AF19:AH19" si="6">SUM(AF8:AF18)</f>
        <v>6</v>
      </c>
      <c r="AG19" s="50">
        <f t="shared" si="6"/>
        <v>0</v>
      </c>
      <c r="AH19" s="50">
        <f t="shared" si="6"/>
        <v>0</v>
      </c>
      <c r="AI19" s="51">
        <f>SUM(AI8:AI18)</f>
        <v>149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7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>
        <v>1</v>
      </c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7"/>
        <v>1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7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7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7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7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8">SUM(G19:G28)</f>
        <v>7.5</v>
      </c>
      <c r="H29" s="50">
        <f t="shared" si="8"/>
        <v>7.5</v>
      </c>
      <c r="I29" s="50">
        <f t="shared" si="8"/>
        <v>7.5</v>
      </c>
      <c r="J29" s="50">
        <f t="shared" si="8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9">SUM(N19:N28)</f>
        <v>7.5</v>
      </c>
      <c r="O29" s="50">
        <f t="shared" si="9"/>
        <v>7.5</v>
      </c>
      <c r="P29" s="50">
        <f t="shared" si="9"/>
        <v>8.5</v>
      </c>
      <c r="Q29" s="50">
        <f t="shared" si="9"/>
        <v>8.5</v>
      </c>
      <c r="R29" s="50">
        <f>SUM(R19:R28)</f>
        <v>5.5</v>
      </c>
      <c r="S29" s="50">
        <f>SUM(S19:S28)</f>
        <v>0</v>
      </c>
      <c r="T29" s="50">
        <f>SUM(T19:T28)</f>
        <v>0</v>
      </c>
      <c r="U29" s="50">
        <f t="shared" ref="U29:X29" si="10">SUM(U19:U28)</f>
        <v>7.5</v>
      </c>
      <c r="V29" s="50">
        <f t="shared" si="10"/>
        <v>7.5</v>
      </c>
      <c r="W29" s="50">
        <f t="shared" si="10"/>
        <v>7.5</v>
      </c>
      <c r="X29" s="50">
        <f t="shared" si="10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1">SUM(AB19:AB28)</f>
        <v>8.5</v>
      </c>
      <c r="AC29" s="50">
        <f t="shared" si="11"/>
        <v>8</v>
      </c>
      <c r="AD29" s="50">
        <f t="shared" si="11"/>
        <v>7.5</v>
      </c>
      <c r="AE29" s="50">
        <f t="shared" si="11"/>
        <v>7.5</v>
      </c>
      <c r="AF29" s="50">
        <f>SUM(AF19:AF28)</f>
        <v>6</v>
      </c>
      <c r="AG29" s="50">
        <f>SUM(AG19:AG28)</f>
        <v>0</v>
      </c>
      <c r="AH29" s="50">
        <f>SUM(AH19:AH28)</f>
        <v>0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9" thickBot="1" x14ac:dyDescent="0.3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75" thickBot="1" x14ac:dyDescent="0.3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.3" x14ac:dyDescent="0.25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3" x14ac:dyDescent="0.25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3" x14ac:dyDescent="0.25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3" x14ac:dyDescent="0.25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0.5</f>
        <v>0.5</v>
      </c>
      <c r="AJ35" s="63"/>
    </row>
    <row r="36" spans="1:52" s="3" customFormat="1" ht="10.3" x14ac:dyDescent="0.25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2.9" thickBot="1" x14ac:dyDescent="0.3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0.5</v>
      </c>
      <c r="AJ37" s="63"/>
    </row>
    <row r="38" spans="1:52" s="3" customFormat="1" ht="12.9" thickTop="1" x14ac:dyDescent="0.3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">
      <c r="C42" s="73"/>
      <c r="AI42" s="74"/>
    </row>
    <row r="43" spans="1:52" x14ac:dyDescent="0.3">
      <c r="C43" s="73"/>
      <c r="AI43" s="74"/>
    </row>
    <row r="44" spans="1:52" x14ac:dyDescent="0.3">
      <c r="C44" s="73"/>
      <c r="AI44" s="74"/>
    </row>
    <row r="45" spans="1:52" x14ac:dyDescent="0.3">
      <c r="C45" s="73"/>
      <c r="AI45" s="74"/>
    </row>
    <row r="46" spans="1:52" x14ac:dyDescent="0.3">
      <c r="C46" s="73"/>
      <c r="AI46" s="74"/>
    </row>
    <row r="47" spans="1:52" x14ac:dyDescent="0.3">
      <c r="C47" s="73"/>
      <c r="AI47" s="74"/>
    </row>
    <row r="48" spans="1:52" x14ac:dyDescent="0.3">
      <c r="C48" s="73"/>
      <c r="AI48" s="74"/>
    </row>
    <row r="49" spans="3:35" x14ac:dyDescent="0.3">
      <c r="C49" s="73"/>
      <c r="AI49" s="74"/>
    </row>
    <row r="50" spans="3:35" x14ac:dyDescent="0.3">
      <c r="C50" s="73"/>
      <c r="AI50" s="74"/>
    </row>
    <row r="51" spans="3:35" x14ac:dyDescent="0.3">
      <c r="C51" s="73"/>
      <c r="AI51" s="74"/>
    </row>
    <row r="52" spans="3:35" x14ac:dyDescent="0.3">
      <c r="C52" s="73"/>
      <c r="AI52" s="74"/>
    </row>
    <row r="53" spans="3:35" x14ac:dyDescent="0.3">
      <c r="C53" s="73"/>
      <c r="AI53" s="74"/>
    </row>
    <row r="54" spans="3:35" x14ac:dyDescent="0.3">
      <c r="C54" s="73"/>
      <c r="AI54" s="74"/>
    </row>
    <row r="55" spans="3:35" x14ac:dyDescent="0.3">
      <c r="C55" s="73"/>
      <c r="AI55" s="74"/>
    </row>
    <row r="56" spans="3:35" x14ac:dyDescent="0.3">
      <c r="C56" s="73"/>
      <c r="AI56" s="74"/>
    </row>
    <row r="57" spans="3:35" x14ac:dyDescent="0.3">
      <c r="C57" s="73"/>
      <c r="AI57" s="74"/>
    </row>
    <row r="58" spans="3:35" x14ac:dyDescent="0.3">
      <c r="C58" s="73"/>
      <c r="AI58" s="74"/>
    </row>
    <row r="59" spans="3:35" x14ac:dyDescent="0.3">
      <c r="C59" s="73"/>
      <c r="AI59" s="74"/>
    </row>
    <row r="60" spans="3:35" x14ac:dyDescent="0.3">
      <c r="C60" s="73"/>
      <c r="AI60" s="74"/>
    </row>
    <row r="61" spans="3:35" x14ac:dyDescent="0.3">
      <c r="C61" s="73"/>
      <c r="AI61" s="74"/>
    </row>
    <row r="62" spans="3:35" x14ac:dyDescent="0.3">
      <c r="C62" s="73"/>
      <c r="AI62" s="74"/>
    </row>
    <row r="63" spans="3:35" x14ac:dyDescent="0.3">
      <c r="C63" s="73"/>
      <c r="AI63" s="74"/>
    </row>
    <row r="64" spans="3:35" x14ac:dyDescent="0.3">
      <c r="C64" s="73"/>
      <c r="AI64" s="74"/>
    </row>
    <row r="65" spans="3:35" x14ac:dyDescent="0.3">
      <c r="C65" s="73"/>
      <c r="AI65" s="74"/>
    </row>
    <row r="66" spans="3:35" x14ac:dyDescent="0.3">
      <c r="C66" s="73"/>
      <c r="AI66" s="74"/>
    </row>
    <row r="67" spans="3:35" x14ac:dyDescent="0.3">
      <c r="C67" s="73"/>
      <c r="AI67" s="74"/>
    </row>
    <row r="68" spans="3:35" x14ac:dyDescent="0.3">
      <c r="C68" s="73"/>
      <c r="AI68" s="74"/>
    </row>
    <row r="69" spans="3:35" x14ac:dyDescent="0.3">
      <c r="C69" s="73"/>
      <c r="AI69" s="74"/>
    </row>
    <row r="70" spans="3:35" x14ac:dyDescent="0.3">
      <c r="C70" s="73"/>
      <c r="AI70" s="74"/>
    </row>
    <row r="71" spans="3:35" x14ac:dyDescent="0.3">
      <c r="C71" s="73"/>
      <c r="AI71" s="74"/>
    </row>
    <row r="72" spans="3:35" x14ac:dyDescent="0.3">
      <c r="C72" s="73"/>
      <c r="AI72" s="74"/>
    </row>
    <row r="73" spans="3:35" x14ac:dyDescent="0.3">
      <c r="C73" s="73"/>
      <c r="AI73" s="74"/>
    </row>
    <row r="74" spans="3:35" x14ac:dyDescent="0.3">
      <c r="C74" s="73"/>
      <c r="AI74" s="74"/>
    </row>
    <row r="75" spans="3:35" x14ac:dyDescent="0.3">
      <c r="C75" s="73"/>
      <c r="AI75" s="74"/>
    </row>
    <row r="76" spans="3:35" x14ac:dyDescent="0.3">
      <c r="C76" s="73"/>
      <c r="AI76" s="74"/>
    </row>
    <row r="77" spans="3:35" x14ac:dyDescent="0.3">
      <c r="C77" s="73"/>
      <c r="AI77" s="74"/>
    </row>
    <row r="78" spans="3:35" x14ac:dyDescent="0.3">
      <c r="C78" s="73"/>
      <c r="AI78" s="74"/>
    </row>
    <row r="79" spans="3:35" x14ac:dyDescent="0.3">
      <c r="C79" s="73"/>
      <c r="AI79" s="74"/>
    </row>
    <row r="80" spans="3:35" x14ac:dyDescent="0.3">
      <c r="C80" s="73"/>
      <c r="AI80" s="74"/>
    </row>
    <row r="81" spans="3:36" x14ac:dyDescent="0.3">
      <c r="C81" s="73"/>
      <c r="AI81" s="74"/>
    </row>
    <row r="82" spans="3:36" x14ac:dyDescent="0.3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2022-06-02T17:54:01Z</cp:lastPrinted>
  <dcterms:created xsi:type="dcterms:W3CDTF">1998-07-03T22:57:08Z</dcterms:created>
  <dcterms:modified xsi:type="dcterms:W3CDTF">2022-07-29T22:57:37Z</dcterms:modified>
</cp:coreProperties>
</file>