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8-22\"/>
    </mc:Choice>
  </mc:AlternateContent>
  <xr:revisionPtr revIDLastSave="0" documentId="13_ncr:1_{A40EBCBB-AB1A-448D-895B-1AB9EF08731B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Print_Area" localSheetId="1">Sheet1!$A$1:$AJ$44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42" i="1" l="1"/>
  <c r="AG38" i="1"/>
  <c r="D27" i="1"/>
  <c r="AH26" i="1"/>
  <c r="AH36" i="1" s="1"/>
  <c r="AG26" i="1"/>
  <c r="AG36" i="1" s="1"/>
  <c r="AF26" i="1"/>
  <c r="AF36" i="1" s="1"/>
  <c r="AD36" i="1"/>
  <c r="Z36" i="1"/>
  <c r="J36" i="1"/>
  <c r="AE26" i="1"/>
  <c r="AE36" i="1" s="1"/>
  <c r="AD26" i="1"/>
  <c r="AC26" i="1"/>
  <c r="AC36" i="1" s="1"/>
  <c r="AB26" i="1"/>
  <c r="AB36" i="1" s="1"/>
  <c r="AA26" i="1"/>
  <c r="AA36" i="1" s="1"/>
  <c r="Z26" i="1"/>
  <c r="Y26" i="1"/>
  <c r="Y36" i="1" s="1"/>
  <c r="X26" i="1"/>
  <c r="X36" i="1" s="1"/>
  <c r="W26" i="1"/>
  <c r="W36" i="1" s="1"/>
  <c r="V26" i="1"/>
  <c r="V36" i="1" s="1"/>
  <c r="U26" i="1"/>
  <c r="U36" i="1" s="1"/>
  <c r="T26" i="1"/>
  <c r="T36" i="1" s="1"/>
  <c r="S26" i="1"/>
  <c r="S36" i="1" s="1"/>
  <c r="R26" i="1"/>
  <c r="R36" i="1" s="1"/>
  <c r="Q26" i="1"/>
  <c r="Q36" i="1" s="1"/>
  <c r="P26" i="1"/>
  <c r="P36" i="1" s="1"/>
  <c r="O26" i="1"/>
  <c r="O36" i="1" s="1"/>
  <c r="N26" i="1"/>
  <c r="N36" i="1" s="1"/>
  <c r="M26" i="1"/>
  <c r="M36" i="1" s="1"/>
  <c r="L26" i="1"/>
  <c r="L36" i="1" s="1"/>
  <c r="K26" i="1"/>
  <c r="K36" i="1" s="1"/>
  <c r="J26" i="1"/>
  <c r="I26" i="1"/>
  <c r="I36" i="1" s="1"/>
  <c r="H26" i="1"/>
  <c r="H36" i="1" s="1"/>
  <c r="G26" i="1"/>
  <c r="G36" i="1" s="1"/>
  <c r="F26" i="1"/>
  <c r="F36" i="1" s="1"/>
  <c r="E26" i="1"/>
  <c r="E36" i="1" s="1"/>
  <c r="D26" i="1"/>
  <c r="D36" i="1" l="1"/>
  <c r="AI15" i="1"/>
  <c r="AI14" i="1"/>
  <c r="AI22" i="1"/>
  <c r="AI13" i="1" l="1"/>
  <c r="AI21" i="1" l="1"/>
  <c r="AI26" i="1" l="1"/>
  <c r="AI34" i="1"/>
  <c r="AI9" i="1" l="1"/>
  <c r="AI10" i="1" l="1"/>
  <c r="AI8" i="1" l="1"/>
  <c r="AI19" i="1" l="1"/>
  <c r="AI18" i="1"/>
  <c r="AI24" i="1" l="1"/>
  <c r="AI25" i="1" l="1"/>
  <c r="AI23" i="1" l="1"/>
  <c r="AI20" i="1"/>
  <c r="AI17" i="1"/>
  <c r="AI16" i="1"/>
  <c r="AI12" i="1"/>
  <c r="AI11" i="1"/>
  <c r="AI27" i="1" l="1"/>
  <c r="AI38" i="1"/>
  <c r="AI35" i="1"/>
  <c r="AI33" i="1"/>
  <c r="AI32" i="1"/>
  <c r="AI31" i="1"/>
  <c r="AI30" i="1"/>
  <c r="AI29" i="1"/>
  <c r="AI28" i="1"/>
  <c r="AI36" i="1" l="1"/>
  <c r="AI40" i="1" s="1"/>
  <c r="AI44" i="1" s="1"/>
</calcChain>
</file>

<file path=xl/sharedStrings.xml><?xml version="1.0" encoding="utf-8"?>
<sst xmlns="http://schemas.openxmlformats.org/spreadsheetml/2006/main" count="268" uniqueCount="84">
  <si>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</si>
  <si>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</si>
  <si>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</si>
  <si>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</si>
  <si>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</si>
  <si>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</si>
  <si>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</si>
  <si>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</si>
  <si>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</si>
  <si>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</si>
  <si>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</si>
  <si>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</si>
  <si>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</si>
  <si>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</si>
  <si>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</si>
  <si>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</si>
  <si>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</si>
  <si>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</si>
  <si>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</si>
  <si>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</si>
  <si>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</si>
  <si>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</si>
  <si>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</si>
  <si>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</si>
  <si>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</si>
  <si>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</si>
  <si>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</si>
  <si>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</si>
  <si>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</si>
  <si>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</si>
  <si>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</si>
  <si>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</si>
  <si>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</si>
  <si>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</si>
  <si>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</si>
  <si>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</si>
  <si>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</si>
  <si>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</si>
  <si>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</si>
  <si>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</si>
  <si>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</si>
  <si>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</si>
  <si>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</si>
  <si>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</si>
  <si>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</si>
  <si>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</si>
  <si>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</si>
  <si>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</si>
  <si>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</si>
  <si>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1408</t>
  </si>
  <si>
    <t>Doug Ramsay</t>
  </si>
  <si>
    <t>1503</t>
  </si>
  <si>
    <t>PROPOSALS</t>
  </si>
  <si>
    <t>1503 C</t>
  </si>
  <si>
    <t>1712</t>
  </si>
  <si>
    <t>1508</t>
  </si>
  <si>
    <t>Intergulf - Calgary Highrise</t>
  </si>
  <si>
    <t>Intergulf - Hunter St Comm Ctre</t>
  </si>
  <si>
    <t xml:space="preserve"> </t>
  </si>
  <si>
    <t>1806</t>
  </si>
  <si>
    <t>PR - CLT- Lot 6B apt Aragon</t>
  </si>
  <si>
    <t>Discription of work and initails of appoving partner i.e. DR</t>
  </si>
  <si>
    <t>1903</t>
  </si>
  <si>
    <t>Whistler Northlands</t>
  </si>
  <si>
    <t>BP - Lot 3  THE HAWSLEY</t>
  </si>
  <si>
    <t xml:space="preserve">BP - The Courtenay - Lot 37 </t>
  </si>
  <si>
    <t xml:space="preserve">Total </t>
  </si>
  <si>
    <t xml:space="preserve">Aragon - CAMBIE STATION </t>
  </si>
  <si>
    <t>2009</t>
  </si>
  <si>
    <t xml:space="preserve">Church Rd Sooke - Aragon </t>
  </si>
  <si>
    <t>2012</t>
  </si>
  <si>
    <t xml:space="preserve">Sprice Street </t>
  </si>
  <si>
    <t xml:space="preserve">2016 </t>
  </si>
  <si>
    <t>Khalsa Temple Rezoning</t>
  </si>
  <si>
    <t xml:space="preserve">Learning Credits </t>
  </si>
  <si>
    <t>partners meeting and admin</t>
  </si>
  <si>
    <t xml:space="preserve">1903 </t>
  </si>
  <si>
    <t xml:space="preserve">Whistler northlands </t>
  </si>
  <si>
    <t xml:space="preserve">partner hours </t>
  </si>
  <si>
    <t>meeting s</t>
  </si>
  <si>
    <t xml:space="preserve">regular </t>
  </si>
  <si>
    <t>August 2022</t>
  </si>
  <si>
    <t>TWO WATERS</t>
  </si>
  <si>
    <t xml:space="preserve">Intergulf - Hunter St OCCUPANCY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</si>
</sst>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3" xfId="0" applyFont="1" applyFill="1" applyBorder="1"/>
    <xf numFmtId="0" fontId="3" fillId="5" borderId="4" xfId="0" applyFont="1" applyFill="1" applyBorder="1"/>
    <xf numFmtId="0" fontId="6" fillId="5" borderId="5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 applyAlignment="1">
      <alignment horizontal="center"/>
    </xf>
    <xf numFmtId="0" fontId="3" fillId="2" borderId="10" xfId="0" applyFont="1" applyBorder="1" applyProtection="1">
      <protection locked="0"/>
    </xf>
    <xf numFmtId="0" fontId="3" fillId="5" borderId="11" xfId="0" applyFont="1" applyFill="1" applyBorder="1" applyAlignment="1" applyProtection="1">
      <alignment horizontal="left"/>
      <protection locked="0"/>
    </xf>
    <xf numFmtId="0" fontId="3" fillId="5" borderId="12" xfId="0" applyFont="1" applyFill="1" applyBorder="1" applyProtection="1">
      <protection locked="0"/>
    </xf>
    <xf numFmtId="0" fontId="6" fillId="5" borderId="13" xfId="0" applyFont="1" applyFill="1" applyBorder="1" applyProtection="1">
      <protection locked="0"/>
    </xf>
    <xf numFmtId="0" fontId="3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8" xfId="0" applyFont="1" applyFill="1" applyBorder="1" applyProtection="1">
      <protection locked="0"/>
    </xf>
    <xf numFmtId="49" fontId="3" fillId="7" borderId="16" xfId="0" applyNumberFormat="1" applyFont="1" applyFill="1" applyBorder="1" applyAlignment="1" applyProtection="1">
      <alignment horizontal="left"/>
      <protection locked="0"/>
    </xf>
    <xf numFmtId="0" fontId="6" fillId="5" borderId="16" xfId="0" applyFont="1" applyFill="1" applyBorder="1" applyProtection="1">
      <protection locked="0"/>
    </xf>
    <xf numFmtId="164" fontId="6" fillId="5" borderId="16" xfId="0" applyNumberFormat="1" applyFont="1" applyFill="1" applyBorder="1" applyProtection="1">
      <protection locked="0"/>
    </xf>
    <xf numFmtId="164" fontId="6" fillId="6" borderId="16" xfId="0" applyNumberFormat="1" applyFont="1" applyFill="1" applyBorder="1" applyProtection="1">
      <protection locked="0"/>
    </xf>
    <xf numFmtId="164" fontId="6" fillId="7" borderId="16" xfId="0" applyNumberFormat="1" applyFont="1" applyFill="1" applyBorder="1" applyProtection="1">
      <protection locked="0"/>
    </xf>
    <xf numFmtId="164" fontId="3" fillId="6" borderId="16" xfId="0" applyNumberFormat="1" applyFont="1" applyFill="1" applyBorder="1" applyProtection="1">
      <protection locked="0"/>
    </xf>
    <xf numFmtId="0" fontId="3" fillId="5" borderId="17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6" borderId="16" xfId="0" applyNumberFormat="1" applyFont="1" applyFill="1" applyBorder="1" applyAlignment="1" applyProtection="1">
      <alignment horizontal="left"/>
      <protection locked="0"/>
    </xf>
    <xf numFmtId="0" fontId="3" fillId="6" borderId="16" xfId="0" applyFont="1" applyFill="1" applyBorder="1" applyProtection="1">
      <protection locked="0"/>
    </xf>
    <xf numFmtId="0" fontId="3" fillId="6" borderId="17" xfId="0" applyFont="1" applyFill="1" applyBorder="1" applyProtection="1">
      <protection locked="0"/>
    </xf>
    <xf numFmtId="0" fontId="3" fillId="2" borderId="18" xfId="0" applyFont="1" applyBorder="1" applyProtection="1">
      <protection locked="0"/>
    </xf>
    <xf numFmtId="0" fontId="2" fillId="1" borderId="18" xfId="0" applyFont="1" applyFill="1" applyBorder="1" applyProtection="1">
      <protection locked="0"/>
    </xf>
    <xf numFmtId="49" fontId="3" fillId="5" borderId="16" xfId="0" applyNumberFormat="1" applyFont="1" applyFill="1" applyBorder="1" applyAlignment="1" applyProtection="1">
      <alignment horizontal="left"/>
      <protection locked="0"/>
    </xf>
    <xf numFmtId="0" fontId="3" fillId="5" borderId="16" xfId="0" applyFont="1" applyFill="1" applyBorder="1" applyProtection="1">
      <protection locked="0"/>
    </xf>
    <xf numFmtId="0" fontId="2" fillId="6" borderId="19" xfId="0" applyFont="1" applyFill="1" applyBorder="1"/>
    <xf numFmtId="0" fontId="3" fillId="6" borderId="1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164" fontId="6" fillId="6" borderId="21" xfId="0" applyNumberFormat="1" applyFont="1" applyFill="1" applyBorder="1"/>
    <xf numFmtId="164" fontId="3" fillId="6" borderId="8" xfId="0" applyNumberFormat="1" applyFont="1" applyFill="1" applyBorder="1" applyProtection="1">
      <protection locked="0"/>
    </xf>
    <xf numFmtId="0" fontId="3" fillId="6" borderId="22" xfId="0" applyFont="1" applyFill="1" applyBorder="1" applyProtection="1">
      <protection locked="0"/>
    </xf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2" xfId="0" applyFont="1" applyFill="1" applyBorder="1" applyAlignment="1" applyProtection="1">
      <alignment horizontal="center"/>
      <protection locked="0"/>
    </xf>
    <xf numFmtId="0" fontId="3" fillId="6" borderId="24" xfId="0" applyFont="1" applyFill="1" applyBorder="1" applyAlignment="1" applyProtection="1">
      <alignment horizontal="center"/>
      <protection locked="0"/>
    </xf>
    <xf numFmtId="0" fontId="3" fillId="6" borderId="22" xfId="0" applyFont="1" applyFill="1" applyBorder="1" applyAlignment="1" applyProtection="1">
      <alignment horizontal="left"/>
      <protection locked="0"/>
    </xf>
    <xf numFmtId="0" fontId="5" fillId="6" borderId="25" xfId="0" applyFont="1" applyFill="1" applyBorder="1"/>
    <xf numFmtId="0" fontId="2" fillId="6" borderId="18" xfId="0" applyFont="1" applyFill="1" applyBorder="1"/>
    <xf numFmtId="0" fontId="2" fillId="6" borderId="25" xfId="0" applyFont="1" applyFill="1" applyBorder="1"/>
    <xf numFmtId="0" fontId="3" fillId="6" borderId="24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6" xfId="0" applyNumberFormat="1" applyFont="1" applyFill="1" applyBorder="1" applyProtection="1">
      <protection locked="0"/>
    </xf>
    <xf numFmtId="0" fontId="3" fillId="6" borderId="8" xfId="0" applyFont="1" applyFill="1" applyBorder="1"/>
    <xf numFmtId="0" fontId="7" fillId="6" borderId="27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7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8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29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16" xfId="0" applyFont="1" applyBorder="1"/>
    <xf numFmtId="0" fontId="3" fillId="2" borderId="6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4" fillId="6" borderId="25" xfId="0" applyFont="1" applyFill="1" applyBorder="1"/>
    <xf numFmtId="164" fontId="6" fillId="0" borderId="23" xfId="0" applyNumberFormat="1" applyFont="1" applyFill="1" applyBorder="1" applyProtection="1">
      <protection locked="0"/>
    </xf>
    <xf numFmtId="0" fontId="3" fillId="6" borderId="16" xfId="0" applyFont="1" applyFill="1" applyBorder="1" applyAlignment="1" applyProtection="1">
      <alignment horizontal="left"/>
      <protection locked="0"/>
    </xf>
    <xf numFmtId="0" fontId="1" fillId="6" borderId="25" xfId="0" applyFont="1" applyFill="1" applyBorder="1"/>
    <xf numFmtId="49" fontId="3" fillId="8" borderId="16" xfId="0" applyNumberFormat="1" applyFont="1" applyFill="1" applyBorder="1" applyAlignment="1" applyProtection="1">
      <alignment horizontal="left"/>
      <protection locked="0"/>
    </xf>
    <xf numFmtId="0" fontId="3" fillId="8" borderId="16" xfId="0" applyFont="1" applyFill="1" applyBorder="1" applyProtection="1">
      <protection locked="0"/>
    </xf>
    <xf numFmtId="0" fontId="3" fillId="9" borderId="7" xfId="0" applyFont="1" applyFill="1" applyBorder="1"/>
    <xf numFmtId="0" fontId="3" fillId="9" borderId="8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9"/>
  <sheetViews>
    <sheetView tabSelected="1" zoomScaleNormal="100" zoomScaleSheetLayoutView="90" workbookViewId="0">
      <pane xSplit="1" topLeftCell="B1" activePane="topRight" state="frozen"/>
      <selection pane="topRight" activeCell="AC33" sqref="AC33"/>
    </sheetView>
  </sheetViews>
  <sheetFormatPr defaultColWidth="7.59765625" defaultRowHeight="12.75" x14ac:dyDescent="0.35"/>
  <cols>
    <col min="1" max="1" width="6.1328125" style="78" customWidth="1"/>
    <col min="2" max="2" width="21.86328125" style="78" customWidth="1"/>
    <col min="3" max="3" width="3.86328125" style="80" customWidth="1"/>
    <col min="4" max="11" width="3.1328125" style="79" customWidth="1"/>
    <col min="12" max="12" width="3.86328125" style="79" customWidth="1"/>
    <col min="13" max="34" width="3.1328125" style="79" customWidth="1"/>
    <col min="35" max="35" width="6.59765625" style="81" bestFit="1" customWidth="1"/>
    <col min="36" max="36" width="26.59765625" style="79" customWidth="1"/>
    <col min="37" max="190" width="7.59765625" style="11" customWidth="1"/>
    <col min="191" max="16384" width="7.59765625" style="11"/>
  </cols>
  <sheetData>
    <row r="1" spans="1:190" s="5" customFormat="1" x14ac:dyDescent="0.3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x14ac:dyDescent="0.3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.75" customHeight="1" x14ac:dyDescent="0.4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82" t="s">
        <v>81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x14ac:dyDescent="0.3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5" customFormat="1" ht="14.25" customHeight="1" x14ac:dyDescent="0.4">
      <c r="A5" s="12" t="s">
        <v>2</v>
      </c>
      <c r="B5" s="43"/>
      <c r="C5" s="44"/>
      <c r="D5" s="13"/>
      <c r="E5" s="13"/>
      <c r="F5" s="13"/>
      <c r="G5" s="13"/>
      <c r="H5" s="13"/>
      <c r="I5" s="14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3" customFormat="1" ht="17.25" customHeight="1" thickBot="1" x14ac:dyDescent="0.35">
      <c r="A6" s="16" t="s">
        <v>3</v>
      </c>
      <c r="B6" s="17" t="s">
        <v>0</v>
      </c>
      <c r="C6" s="18" t="s">
        <v>20</v>
      </c>
      <c r="D6" s="19">
        <v>1</v>
      </c>
      <c r="E6" s="20">
        <v>2</v>
      </c>
      <c r="F6" s="20">
        <v>3</v>
      </c>
      <c r="G6" s="20">
        <v>4</v>
      </c>
      <c r="H6" s="20">
        <v>5</v>
      </c>
      <c r="I6" s="20">
        <v>6</v>
      </c>
      <c r="J6" s="20">
        <v>7</v>
      </c>
      <c r="K6" s="20">
        <v>8</v>
      </c>
      <c r="L6" s="89">
        <v>9</v>
      </c>
      <c r="M6" s="89">
        <v>10</v>
      </c>
      <c r="N6" s="89">
        <v>11</v>
      </c>
      <c r="O6" s="20">
        <v>12</v>
      </c>
      <c r="P6" s="20">
        <v>13</v>
      </c>
      <c r="Q6" s="20">
        <v>14</v>
      </c>
      <c r="R6" s="89">
        <v>15</v>
      </c>
      <c r="S6" s="89">
        <v>16</v>
      </c>
      <c r="T6" s="89">
        <v>17</v>
      </c>
      <c r="U6" s="89">
        <v>18</v>
      </c>
      <c r="V6" s="89">
        <v>19</v>
      </c>
      <c r="W6" s="20">
        <v>20</v>
      </c>
      <c r="X6" s="20">
        <v>21</v>
      </c>
      <c r="Y6" s="20">
        <v>22</v>
      </c>
      <c r="Z6" s="20">
        <v>23</v>
      </c>
      <c r="AA6" s="20">
        <v>24</v>
      </c>
      <c r="AB6" s="20">
        <v>25</v>
      </c>
      <c r="AC6" s="89">
        <v>26</v>
      </c>
      <c r="AD6" s="89">
        <v>27</v>
      </c>
      <c r="AE6" s="89">
        <v>28</v>
      </c>
      <c r="AF6" s="89">
        <v>29</v>
      </c>
      <c r="AG6" s="89">
        <v>30</v>
      </c>
      <c r="AH6" s="90">
        <v>31</v>
      </c>
      <c r="AI6" s="21" t="s">
        <v>4</v>
      </c>
      <c r="AJ6" s="22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5" thickTop="1" x14ac:dyDescent="0.3">
      <c r="A7" s="24"/>
      <c r="B7" s="25"/>
      <c r="C7" s="26" t="s">
        <v>39</v>
      </c>
      <c r="D7" s="27" t="s">
        <v>18</v>
      </c>
      <c r="E7" s="27" t="s">
        <v>14</v>
      </c>
      <c r="F7" s="27" t="s">
        <v>15</v>
      </c>
      <c r="G7" s="27" t="s">
        <v>14</v>
      </c>
      <c r="H7" s="27" t="s">
        <v>16</v>
      </c>
      <c r="I7" s="28" t="s">
        <v>17</v>
      </c>
      <c r="J7" s="28" t="s">
        <v>17</v>
      </c>
      <c r="K7" s="27" t="s">
        <v>18</v>
      </c>
      <c r="L7" s="27" t="s">
        <v>14</v>
      </c>
      <c r="M7" s="27" t="s">
        <v>15</v>
      </c>
      <c r="N7" s="27" t="s">
        <v>14</v>
      </c>
      <c r="O7" s="27" t="s">
        <v>16</v>
      </c>
      <c r="P7" s="28" t="s">
        <v>17</v>
      </c>
      <c r="Q7" s="28" t="s">
        <v>17</v>
      </c>
      <c r="R7" s="27" t="s">
        <v>18</v>
      </c>
      <c r="S7" s="27" t="s">
        <v>14</v>
      </c>
      <c r="T7" s="27" t="s">
        <v>15</v>
      </c>
      <c r="U7" s="27" t="s">
        <v>14</v>
      </c>
      <c r="V7" s="27" t="s">
        <v>16</v>
      </c>
      <c r="W7" s="28" t="s">
        <v>17</v>
      </c>
      <c r="X7" s="28" t="s">
        <v>17</v>
      </c>
      <c r="Y7" s="27" t="s">
        <v>18</v>
      </c>
      <c r="Z7" s="27" t="s">
        <v>14</v>
      </c>
      <c r="AA7" s="27" t="s">
        <v>15</v>
      </c>
      <c r="AB7" s="27" t="s">
        <v>14</v>
      </c>
      <c r="AC7" s="27" t="s">
        <v>16</v>
      </c>
      <c r="AD7" s="28" t="s">
        <v>17</v>
      </c>
      <c r="AE7" s="28" t="s">
        <v>17</v>
      </c>
      <c r="AF7" s="27" t="s">
        <v>18</v>
      </c>
      <c r="AG7" s="27" t="s">
        <v>14</v>
      </c>
      <c r="AH7" s="27" t="s">
        <v>15</v>
      </c>
      <c r="AI7" s="29"/>
      <c r="AJ7" s="29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7" customFormat="1" ht="12" customHeight="1" x14ac:dyDescent="0.35">
      <c r="A8" s="38" t="s">
        <v>49</v>
      </c>
      <c r="B8" s="39" t="s">
        <v>56</v>
      </c>
      <c r="C8" s="39"/>
      <c r="D8" s="33"/>
      <c r="E8" s="33"/>
      <c r="F8" s="33"/>
      <c r="G8" s="33"/>
      <c r="H8" s="33"/>
      <c r="I8" s="33" t="s">
        <v>19</v>
      </c>
      <c r="J8" s="33" t="s">
        <v>19</v>
      </c>
      <c r="K8" s="33"/>
      <c r="L8" s="33"/>
      <c r="M8" s="33"/>
      <c r="N8" s="33"/>
      <c r="O8" s="33"/>
      <c r="P8" s="33" t="s">
        <v>19</v>
      </c>
      <c r="Q8" s="33" t="s">
        <v>19</v>
      </c>
      <c r="R8" s="33"/>
      <c r="S8" s="33"/>
      <c r="T8" s="33"/>
      <c r="U8" s="33"/>
      <c r="V8" s="33"/>
      <c r="W8" s="33" t="s">
        <v>19</v>
      </c>
      <c r="X8" s="33" t="s">
        <v>19</v>
      </c>
      <c r="Y8" s="33"/>
      <c r="Z8" s="33"/>
      <c r="AA8" s="33"/>
      <c r="AB8" s="33"/>
      <c r="AC8" s="33"/>
      <c r="AD8" s="33" t="s">
        <v>19</v>
      </c>
      <c r="AE8" s="33" t="s">
        <v>19</v>
      </c>
      <c r="AF8" s="33"/>
      <c r="AG8" s="33"/>
      <c r="AH8" s="33"/>
      <c r="AI8" s="35">
        <f t="shared" ref="AI8:AI15" si="0">SUM(D8:AH8)</f>
        <v>0</v>
      </c>
      <c r="AJ8" s="40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s="37" customFormat="1" ht="12" customHeight="1" x14ac:dyDescent="0.35">
      <c r="A9" s="30" t="s">
        <v>51</v>
      </c>
      <c r="B9" s="44" t="s">
        <v>83</v>
      </c>
      <c r="C9" s="31"/>
      <c r="D9" s="34">
        <v>1</v>
      </c>
      <c r="E9" s="32">
        <v>7.5</v>
      </c>
      <c r="F9" s="32">
        <v>7</v>
      </c>
      <c r="G9" s="32">
        <v>7</v>
      </c>
      <c r="H9" s="32">
        <v>8</v>
      </c>
      <c r="I9" s="33" t="s">
        <v>19</v>
      </c>
      <c r="J9" s="33">
        <v>3</v>
      </c>
      <c r="K9" s="34">
        <v>6</v>
      </c>
      <c r="L9" s="32"/>
      <c r="M9" s="32"/>
      <c r="N9" s="32">
        <v>2</v>
      </c>
      <c r="O9" s="32"/>
      <c r="P9" s="33" t="s">
        <v>19</v>
      </c>
      <c r="Q9" s="33" t="s">
        <v>19</v>
      </c>
      <c r="R9" s="34"/>
      <c r="S9" s="32"/>
      <c r="T9" s="32"/>
      <c r="U9" s="32"/>
      <c r="V9" s="32"/>
      <c r="W9" s="33" t="s">
        <v>19</v>
      </c>
      <c r="X9" s="33" t="s">
        <v>19</v>
      </c>
      <c r="Y9" s="34"/>
      <c r="Z9" s="32"/>
      <c r="AA9" s="32"/>
      <c r="AB9" s="32"/>
      <c r="AC9" s="32"/>
      <c r="AD9" s="33" t="s">
        <v>19</v>
      </c>
      <c r="AE9" s="33" t="s">
        <v>19</v>
      </c>
      <c r="AF9" s="34"/>
      <c r="AG9" s="32"/>
      <c r="AH9" s="32"/>
      <c r="AI9" s="35">
        <f t="shared" si="0"/>
        <v>41.5</v>
      </c>
      <c r="AJ9" s="36" t="s">
        <v>58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3">
      <c r="A10" s="38" t="s">
        <v>53</v>
      </c>
      <c r="B10" s="39" t="s">
        <v>57</v>
      </c>
      <c r="C10" s="39"/>
      <c r="D10" s="33"/>
      <c r="E10" s="33"/>
      <c r="F10" s="33"/>
      <c r="G10" s="33"/>
      <c r="H10" s="33"/>
      <c r="I10" s="33" t="s">
        <v>19</v>
      </c>
      <c r="J10" s="33" t="s">
        <v>19</v>
      </c>
      <c r="K10" s="33"/>
      <c r="L10" s="33"/>
      <c r="M10" s="33"/>
      <c r="N10" s="33"/>
      <c r="O10" s="33"/>
      <c r="P10" s="33" t="s">
        <v>19</v>
      </c>
      <c r="Q10" s="33" t="s">
        <v>19</v>
      </c>
      <c r="R10" s="33"/>
      <c r="S10" s="33"/>
      <c r="T10" s="33"/>
      <c r="U10" s="33"/>
      <c r="V10" s="33"/>
      <c r="W10" s="33" t="s">
        <v>19</v>
      </c>
      <c r="X10" s="33" t="s">
        <v>19</v>
      </c>
      <c r="Y10" s="33"/>
      <c r="Z10" s="33"/>
      <c r="AA10" s="33"/>
      <c r="AB10" s="33"/>
      <c r="AC10" s="33"/>
      <c r="AD10" s="33" t="s">
        <v>19</v>
      </c>
      <c r="AE10" s="33" t="s">
        <v>19</v>
      </c>
      <c r="AF10" s="33"/>
      <c r="AG10" s="33"/>
      <c r="AH10" s="33"/>
      <c r="AI10" s="35">
        <f t="shared" si="0"/>
        <v>0</v>
      </c>
      <c r="AJ10" s="40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3">
      <c r="A11" s="87" t="s">
        <v>55</v>
      </c>
      <c r="B11" s="88" t="s">
        <v>65</v>
      </c>
      <c r="C11" s="31"/>
      <c r="D11" s="34"/>
      <c r="E11" s="32"/>
      <c r="F11" s="32"/>
      <c r="G11" s="32"/>
      <c r="H11" s="32"/>
      <c r="I11" s="33" t="s">
        <v>19</v>
      </c>
      <c r="J11" s="33" t="s">
        <v>19</v>
      </c>
      <c r="K11" s="34"/>
      <c r="L11" s="32"/>
      <c r="M11" s="32"/>
      <c r="N11" s="32"/>
      <c r="O11" s="32"/>
      <c r="P11" s="33" t="s">
        <v>19</v>
      </c>
      <c r="Q11" s="33" t="s">
        <v>19</v>
      </c>
      <c r="R11" s="34"/>
      <c r="S11" s="32"/>
      <c r="T11" s="32"/>
      <c r="U11" s="32"/>
      <c r="V11" s="32"/>
      <c r="W11" s="33" t="s">
        <v>19</v>
      </c>
      <c r="X11" s="33" t="s">
        <v>19</v>
      </c>
      <c r="Y11" s="34"/>
      <c r="Z11" s="32"/>
      <c r="AA11" s="32"/>
      <c r="AB11" s="32"/>
      <c r="AC11" s="32"/>
      <c r="AD11" s="33" t="s">
        <v>19</v>
      </c>
      <c r="AE11" s="33" t="s">
        <v>19</v>
      </c>
      <c r="AF11" s="34"/>
      <c r="AG11" s="32"/>
      <c r="AH11" s="32"/>
      <c r="AI11" s="35">
        <f t="shared" si="0"/>
        <v>0</v>
      </c>
      <c r="AJ11" s="36" t="s">
        <v>58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3">
      <c r="A12" s="85">
        <v>1709</v>
      </c>
      <c r="B12" s="39" t="s">
        <v>60</v>
      </c>
      <c r="C12" s="39"/>
      <c r="D12" s="33"/>
      <c r="E12" s="33"/>
      <c r="F12" s="33"/>
      <c r="G12" s="33"/>
      <c r="H12" s="33"/>
      <c r="I12" s="33" t="s">
        <v>19</v>
      </c>
      <c r="J12" s="33" t="s">
        <v>19</v>
      </c>
      <c r="K12" s="33"/>
      <c r="L12" s="33"/>
      <c r="M12" s="33"/>
      <c r="N12" s="33"/>
      <c r="O12" s="33"/>
      <c r="P12" s="33" t="s">
        <v>19</v>
      </c>
      <c r="Q12" s="33" t="s">
        <v>19</v>
      </c>
      <c r="R12" s="33"/>
      <c r="S12" s="33"/>
      <c r="T12" s="33"/>
      <c r="U12" s="33"/>
      <c r="V12" s="33"/>
      <c r="W12" s="33" t="s">
        <v>19</v>
      </c>
      <c r="X12" s="33" t="s">
        <v>19</v>
      </c>
      <c r="Y12" s="33">
        <v>4</v>
      </c>
      <c r="Z12" s="33"/>
      <c r="AA12" s="33"/>
      <c r="AB12" s="33"/>
      <c r="AC12" s="33"/>
      <c r="AD12" s="33" t="s">
        <v>19</v>
      </c>
      <c r="AE12" s="33" t="s">
        <v>19</v>
      </c>
      <c r="AF12" s="33"/>
      <c r="AG12" s="33"/>
      <c r="AH12" s="33"/>
      <c r="AI12" s="35">
        <f t="shared" si="0"/>
        <v>4</v>
      </c>
      <c r="AJ12" s="40" t="s">
        <v>58</v>
      </c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3">
      <c r="A13" s="43" t="s">
        <v>54</v>
      </c>
      <c r="B13" s="44" t="s">
        <v>64</v>
      </c>
      <c r="C13" s="31"/>
      <c r="D13" s="34"/>
      <c r="E13" s="32"/>
      <c r="F13" s="32"/>
      <c r="G13" s="32"/>
      <c r="H13" s="32"/>
      <c r="I13" s="33" t="s">
        <v>19</v>
      </c>
      <c r="J13" s="33" t="s">
        <v>19</v>
      </c>
      <c r="K13" s="34"/>
      <c r="L13" s="32"/>
      <c r="M13" s="32"/>
      <c r="N13" s="32"/>
      <c r="O13" s="32"/>
      <c r="P13" s="33" t="s">
        <v>19</v>
      </c>
      <c r="Q13" s="33" t="s">
        <v>19</v>
      </c>
      <c r="R13" s="34"/>
      <c r="S13" s="32"/>
      <c r="T13" s="32"/>
      <c r="U13" s="32"/>
      <c r="V13" s="32"/>
      <c r="W13" s="33" t="s">
        <v>19</v>
      </c>
      <c r="X13" s="33" t="s">
        <v>19</v>
      </c>
      <c r="Y13" s="34"/>
      <c r="Z13" s="32"/>
      <c r="AA13" s="32"/>
      <c r="AB13" s="32"/>
      <c r="AC13" s="32"/>
      <c r="AD13" s="33" t="s">
        <v>19</v>
      </c>
      <c r="AE13" s="33" t="s">
        <v>19</v>
      </c>
      <c r="AF13" s="34"/>
      <c r="AG13" s="32"/>
      <c r="AH13" s="32"/>
      <c r="AI13" s="35">
        <f t="shared" si="0"/>
        <v>0</v>
      </c>
      <c r="AJ13" s="36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41" customFormat="1" ht="12" customHeight="1" x14ac:dyDescent="0.3">
      <c r="A14" s="38" t="s">
        <v>59</v>
      </c>
      <c r="B14" s="39" t="s">
        <v>67</v>
      </c>
      <c r="C14" s="39"/>
      <c r="D14" s="33"/>
      <c r="E14" s="33"/>
      <c r="F14" s="33">
        <v>1</v>
      </c>
      <c r="G14" s="33"/>
      <c r="H14" s="33"/>
      <c r="I14" s="33" t="s">
        <v>19</v>
      </c>
      <c r="J14" s="33" t="s">
        <v>19</v>
      </c>
      <c r="K14" s="33"/>
      <c r="L14" s="33"/>
      <c r="M14" s="33"/>
      <c r="N14" s="33"/>
      <c r="O14" s="33"/>
      <c r="P14" s="33" t="s">
        <v>19</v>
      </c>
      <c r="Q14" s="33" t="s">
        <v>19</v>
      </c>
      <c r="R14" s="33">
        <v>0.5</v>
      </c>
      <c r="S14" s="33"/>
      <c r="T14" s="33"/>
      <c r="U14" s="33"/>
      <c r="V14" s="33"/>
      <c r="W14" s="33" t="s">
        <v>19</v>
      </c>
      <c r="X14" s="33" t="s">
        <v>19</v>
      </c>
      <c r="Y14" s="33"/>
      <c r="Z14" s="33"/>
      <c r="AA14" s="33"/>
      <c r="AB14" s="33"/>
      <c r="AC14" s="33"/>
      <c r="AD14" s="33" t="s">
        <v>19</v>
      </c>
      <c r="AE14" s="33" t="s">
        <v>19</v>
      </c>
      <c r="AF14" s="33"/>
      <c r="AG14" s="33"/>
      <c r="AH14" s="33"/>
      <c r="AI14" s="35">
        <f t="shared" si="0"/>
        <v>1.5</v>
      </c>
      <c r="AJ14" s="40" t="s">
        <v>58</v>
      </c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</row>
    <row r="15" spans="1:190" s="42" customFormat="1" ht="12" customHeight="1" x14ac:dyDescent="0.35">
      <c r="A15" s="43" t="s">
        <v>62</v>
      </c>
      <c r="B15" s="44" t="s">
        <v>63</v>
      </c>
      <c r="C15" s="31"/>
      <c r="D15" s="34"/>
      <c r="E15" s="34"/>
      <c r="F15" s="34"/>
      <c r="G15" s="34"/>
      <c r="H15" s="34"/>
      <c r="I15" s="33" t="s">
        <v>19</v>
      </c>
      <c r="J15" s="34" t="s">
        <v>19</v>
      </c>
      <c r="K15" s="34"/>
      <c r="L15" s="34"/>
      <c r="M15" s="34"/>
      <c r="N15" s="34"/>
      <c r="O15" s="34"/>
      <c r="P15" s="34" t="s">
        <v>58</v>
      </c>
      <c r="Q15" s="33" t="s">
        <v>19</v>
      </c>
      <c r="R15" s="34"/>
      <c r="S15" s="34"/>
      <c r="T15" s="34"/>
      <c r="U15" s="34"/>
      <c r="V15" s="32"/>
      <c r="W15" s="33" t="s">
        <v>19</v>
      </c>
      <c r="X15" s="33" t="s">
        <v>19</v>
      </c>
      <c r="Y15" s="34"/>
      <c r="Z15" s="34"/>
      <c r="AA15" s="34"/>
      <c r="AB15" s="34"/>
      <c r="AC15" s="32"/>
      <c r="AD15" s="33" t="s">
        <v>19</v>
      </c>
      <c r="AE15" s="33" t="s">
        <v>19</v>
      </c>
      <c r="AF15" s="34"/>
      <c r="AG15" s="34"/>
      <c r="AH15" s="34"/>
      <c r="AI15" s="35">
        <f t="shared" si="0"/>
        <v>0</v>
      </c>
      <c r="AJ15" s="36" t="s">
        <v>80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2" customFormat="1" ht="12" customHeight="1" x14ac:dyDescent="0.35">
      <c r="A16" s="38" t="s">
        <v>76</v>
      </c>
      <c r="B16" s="39" t="s">
        <v>77</v>
      </c>
      <c r="C16" s="39"/>
      <c r="D16" s="33"/>
      <c r="E16" s="33"/>
      <c r="F16" s="33"/>
      <c r="G16" s="33"/>
      <c r="H16" s="33"/>
      <c r="I16" s="33" t="s">
        <v>19</v>
      </c>
      <c r="J16" s="33" t="s">
        <v>19</v>
      </c>
      <c r="K16" s="33"/>
      <c r="L16" s="33"/>
      <c r="M16" s="33"/>
      <c r="N16" s="33"/>
      <c r="O16" s="33"/>
      <c r="P16" s="33" t="s">
        <v>19</v>
      </c>
      <c r="Q16" s="33" t="s">
        <v>19</v>
      </c>
      <c r="R16" s="33"/>
      <c r="S16" s="33"/>
      <c r="T16" s="33"/>
      <c r="U16" s="33"/>
      <c r="V16" s="33"/>
      <c r="W16" s="33" t="s">
        <v>19</v>
      </c>
      <c r="X16" s="33" t="s">
        <v>19</v>
      </c>
      <c r="Y16" s="33"/>
      <c r="Z16" s="33"/>
      <c r="AA16" s="33"/>
      <c r="AB16" s="33"/>
      <c r="AC16" s="33"/>
      <c r="AD16" s="33" t="s">
        <v>19</v>
      </c>
      <c r="AE16" s="33" t="s">
        <v>19</v>
      </c>
      <c r="AF16" s="33"/>
      <c r="AG16" s="33"/>
      <c r="AH16" s="33"/>
      <c r="AI16" s="35">
        <f t="shared" ref="AI16:AI25" si="1">SUM(D16:AH16)</f>
        <v>0</v>
      </c>
      <c r="AJ16" s="40" t="s">
        <v>79</v>
      </c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</row>
    <row r="17" spans="1:190" s="42" customFormat="1" ht="12" customHeight="1" x14ac:dyDescent="0.35">
      <c r="A17" s="43" t="s">
        <v>62</v>
      </c>
      <c r="B17" s="44" t="s">
        <v>63</v>
      </c>
      <c r="C17" s="31"/>
      <c r="D17" s="34"/>
      <c r="E17" s="34"/>
      <c r="F17" s="34"/>
      <c r="G17" s="34"/>
      <c r="H17" s="34"/>
      <c r="I17" s="33" t="s">
        <v>19</v>
      </c>
      <c r="J17" s="34" t="s">
        <v>19</v>
      </c>
      <c r="K17" s="34"/>
      <c r="L17" s="34"/>
      <c r="M17" s="34"/>
      <c r="N17" s="34"/>
      <c r="O17" s="34"/>
      <c r="P17" s="34" t="s">
        <v>58</v>
      </c>
      <c r="Q17" s="33" t="s">
        <v>19</v>
      </c>
      <c r="R17" s="34"/>
      <c r="S17" s="34"/>
      <c r="T17" s="34"/>
      <c r="U17" s="34"/>
      <c r="V17" s="32"/>
      <c r="W17" s="33" t="s">
        <v>19</v>
      </c>
      <c r="X17" s="33" t="s">
        <v>19</v>
      </c>
      <c r="Y17" s="34"/>
      <c r="Z17" s="34"/>
      <c r="AA17" s="34"/>
      <c r="AB17" s="34"/>
      <c r="AC17" s="32"/>
      <c r="AD17" s="33" t="s">
        <v>19</v>
      </c>
      <c r="AE17" s="33" t="s">
        <v>19</v>
      </c>
      <c r="AF17" s="34"/>
      <c r="AG17" s="34"/>
      <c r="AH17" s="34"/>
      <c r="AI17" s="35">
        <f t="shared" si="1"/>
        <v>0</v>
      </c>
      <c r="AJ17" s="36" t="s">
        <v>78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7"/>
      <c r="BS17" s="37"/>
      <c r="BT17" s="37"/>
      <c r="BU17" s="37"/>
      <c r="BV17" s="37"/>
      <c r="BW17" s="37"/>
      <c r="BX17" s="37"/>
      <c r="BY17" s="37"/>
      <c r="BZ17" s="37"/>
      <c r="CA17" s="37"/>
      <c r="CB17" s="37"/>
      <c r="CC17" s="37"/>
      <c r="CD17" s="37"/>
      <c r="CE17" s="37"/>
      <c r="CF17" s="37"/>
      <c r="CG17" s="37"/>
      <c r="CH17" s="37"/>
      <c r="CI17" s="37"/>
      <c r="CJ17" s="37"/>
      <c r="CK17" s="37"/>
      <c r="CL17" s="37"/>
      <c r="CM17" s="37"/>
      <c r="CN17" s="37"/>
      <c r="CO17" s="37"/>
      <c r="CP17" s="37"/>
      <c r="CQ17" s="37"/>
      <c r="CR17" s="37"/>
      <c r="CS17" s="37"/>
      <c r="CT17" s="37"/>
      <c r="CU17" s="37"/>
      <c r="CV17" s="37"/>
      <c r="CW17" s="37"/>
      <c r="CX17" s="37"/>
      <c r="CY17" s="37"/>
      <c r="CZ17" s="37"/>
      <c r="DA17" s="37"/>
      <c r="DB17" s="37"/>
      <c r="DC17" s="37"/>
      <c r="DD17" s="37"/>
      <c r="DE17" s="37"/>
      <c r="DF17" s="37"/>
      <c r="DG17" s="37"/>
      <c r="DH17" s="37"/>
      <c r="DI17" s="37"/>
      <c r="DJ17" s="37"/>
      <c r="DK17" s="37"/>
      <c r="DL17" s="37"/>
      <c r="DM17" s="37"/>
      <c r="DN17" s="37"/>
      <c r="DO17" s="37"/>
      <c r="DP17" s="37"/>
      <c r="DQ17" s="37"/>
      <c r="DR17" s="37"/>
      <c r="DS17" s="37"/>
      <c r="DT17" s="37"/>
      <c r="DU17" s="37"/>
      <c r="DV17" s="37"/>
      <c r="DW17" s="37"/>
      <c r="DX17" s="37"/>
      <c r="DY17" s="37"/>
      <c r="DZ17" s="37"/>
      <c r="EA17" s="37"/>
      <c r="EB17" s="37"/>
      <c r="EC17" s="37"/>
      <c r="ED17" s="37"/>
      <c r="EE17" s="37"/>
      <c r="EF17" s="37"/>
      <c r="EG17" s="37"/>
      <c r="EH17" s="37"/>
      <c r="EI17" s="37"/>
      <c r="EJ17" s="37"/>
      <c r="EK17" s="37"/>
      <c r="EL17" s="37"/>
      <c r="EM17" s="37"/>
      <c r="EN17" s="37"/>
      <c r="EO17" s="37"/>
      <c r="EP17" s="37"/>
      <c r="EQ17" s="37"/>
      <c r="ER17" s="37"/>
      <c r="ES17" s="37"/>
      <c r="ET17" s="37"/>
      <c r="EU17" s="37"/>
      <c r="EV17" s="37"/>
      <c r="EW17" s="37"/>
      <c r="EX17" s="37"/>
      <c r="EY17" s="37"/>
      <c r="EZ17" s="37"/>
      <c r="FA17" s="37"/>
      <c r="FB17" s="37"/>
      <c r="FC17" s="37"/>
      <c r="FD17" s="37"/>
      <c r="FE17" s="37"/>
      <c r="FF17" s="37"/>
      <c r="FG17" s="37"/>
      <c r="FH17" s="37"/>
      <c r="FI17" s="37"/>
      <c r="FJ17" s="37"/>
      <c r="FK17" s="37"/>
      <c r="FL17" s="37"/>
      <c r="FM17" s="37"/>
      <c r="FN17" s="37"/>
      <c r="FO17" s="37"/>
      <c r="FP17" s="37"/>
      <c r="FQ17" s="37"/>
      <c r="FR17" s="37"/>
      <c r="FS17" s="37"/>
      <c r="FT17" s="37"/>
      <c r="FU17" s="37"/>
      <c r="FV17" s="37"/>
      <c r="FW17" s="37"/>
      <c r="FX17" s="37"/>
      <c r="FY17" s="37"/>
      <c r="FZ17" s="37"/>
      <c r="GA17" s="37"/>
      <c r="GB17" s="37"/>
      <c r="GC17" s="37"/>
      <c r="GD17" s="37"/>
      <c r="GE17" s="37"/>
      <c r="GF17" s="37"/>
      <c r="GG17" s="37"/>
      <c r="GH17" s="37"/>
    </row>
    <row r="18" spans="1:190" s="42" customFormat="1" ht="12" customHeight="1" x14ac:dyDescent="0.35">
      <c r="A18" s="38" t="s">
        <v>68</v>
      </c>
      <c r="B18" s="39" t="s">
        <v>69</v>
      </c>
      <c r="C18" s="39"/>
      <c r="D18" s="33"/>
      <c r="E18" s="33">
        <v>2</v>
      </c>
      <c r="F18" s="33"/>
      <c r="G18" s="33"/>
      <c r="H18" s="33"/>
      <c r="I18" s="33" t="s">
        <v>19</v>
      </c>
      <c r="J18" s="33" t="s">
        <v>19</v>
      </c>
      <c r="K18" s="33">
        <v>2</v>
      </c>
      <c r="L18" s="33"/>
      <c r="M18" s="33"/>
      <c r="N18" s="33"/>
      <c r="O18" s="33">
        <v>2</v>
      </c>
      <c r="P18" s="33" t="s">
        <v>19</v>
      </c>
      <c r="Q18" s="33" t="s">
        <v>19</v>
      </c>
      <c r="R18" s="33"/>
      <c r="S18" s="33"/>
      <c r="T18" s="33"/>
      <c r="U18" s="33"/>
      <c r="V18" s="33"/>
      <c r="W18" s="33" t="s">
        <v>19</v>
      </c>
      <c r="X18" s="33" t="s">
        <v>19</v>
      </c>
      <c r="Y18" s="33"/>
      <c r="Z18" s="33"/>
      <c r="AA18" s="33"/>
      <c r="AB18" s="33"/>
      <c r="AC18" s="33"/>
      <c r="AD18" s="33" t="s">
        <v>19</v>
      </c>
      <c r="AE18" s="33" t="s">
        <v>19</v>
      </c>
      <c r="AF18" s="33"/>
      <c r="AG18" s="33"/>
      <c r="AH18" s="33"/>
      <c r="AI18" s="35">
        <f t="shared" si="1"/>
        <v>6</v>
      </c>
      <c r="AJ18" s="40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7"/>
      <c r="CS18" s="37"/>
      <c r="CT18" s="37"/>
      <c r="CU18" s="37"/>
      <c r="CV18" s="37"/>
      <c r="CW18" s="37"/>
      <c r="CX18" s="37"/>
      <c r="CY18" s="37"/>
      <c r="CZ18" s="37"/>
      <c r="DA18" s="37"/>
      <c r="DB18" s="37"/>
      <c r="DC18" s="37"/>
      <c r="DD18" s="37"/>
      <c r="DE18" s="37"/>
      <c r="DF18" s="37"/>
      <c r="DG18" s="37"/>
      <c r="DH18" s="37"/>
      <c r="DI18" s="37"/>
      <c r="DJ18" s="37"/>
      <c r="DK18" s="37"/>
      <c r="DL18" s="37"/>
      <c r="DM18" s="37"/>
      <c r="DN18" s="37"/>
      <c r="DO18" s="37"/>
      <c r="DP18" s="37"/>
      <c r="DQ18" s="37"/>
      <c r="DR18" s="37"/>
      <c r="DS18" s="37"/>
      <c r="DT18" s="37"/>
      <c r="DU18" s="37"/>
      <c r="DV18" s="37"/>
      <c r="DW18" s="37"/>
      <c r="DX18" s="37"/>
      <c r="DY18" s="37"/>
      <c r="DZ18" s="37"/>
      <c r="EA18" s="37"/>
      <c r="EB18" s="37"/>
      <c r="EC18" s="37"/>
      <c r="ED18" s="37"/>
      <c r="EE18" s="37"/>
      <c r="EF18" s="37"/>
      <c r="EG18" s="37"/>
      <c r="EH18" s="37"/>
      <c r="EI18" s="37"/>
      <c r="EJ18" s="37"/>
      <c r="EK18" s="37"/>
      <c r="EL18" s="37"/>
      <c r="EM18" s="37"/>
      <c r="EN18" s="37"/>
      <c r="EO18" s="37"/>
      <c r="EP18" s="37"/>
      <c r="EQ18" s="37"/>
      <c r="ER18" s="37"/>
      <c r="ES18" s="37"/>
      <c r="ET18" s="37"/>
      <c r="EU18" s="37"/>
      <c r="EV18" s="37"/>
      <c r="EW18" s="37"/>
      <c r="EX18" s="37"/>
      <c r="EY18" s="37"/>
      <c r="EZ18" s="37"/>
      <c r="FA18" s="37"/>
      <c r="FB18" s="37"/>
      <c r="FC18" s="37"/>
      <c r="FD18" s="37"/>
      <c r="FE18" s="37"/>
      <c r="FF18" s="37"/>
      <c r="FG18" s="37"/>
      <c r="FH18" s="37"/>
      <c r="FI18" s="37"/>
      <c r="FJ18" s="37"/>
      <c r="FK18" s="37"/>
      <c r="FL18" s="37"/>
      <c r="FM18" s="37"/>
      <c r="FN18" s="37"/>
      <c r="FO18" s="37"/>
      <c r="FP18" s="37"/>
      <c r="FQ18" s="37"/>
      <c r="FR18" s="37"/>
      <c r="FS18" s="37"/>
      <c r="FT18" s="37"/>
      <c r="FU18" s="37"/>
      <c r="FV18" s="37"/>
      <c r="FW18" s="37"/>
      <c r="FX18" s="37"/>
      <c r="FY18" s="37"/>
      <c r="FZ18" s="37"/>
      <c r="GA18" s="37"/>
      <c r="GB18" s="37"/>
      <c r="GC18" s="37"/>
      <c r="GD18" s="37"/>
      <c r="GE18" s="37"/>
      <c r="GF18" s="37"/>
      <c r="GG18" s="37"/>
      <c r="GH18" s="37"/>
    </row>
    <row r="19" spans="1:190" s="42" customFormat="1" ht="12" customHeight="1" x14ac:dyDescent="0.35">
      <c r="A19" s="43" t="s">
        <v>70</v>
      </c>
      <c r="B19" s="44" t="s">
        <v>71</v>
      </c>
      <c r="C19" s="31"/>
      <c r="D19" s="34"/>
      <c r="E19" s="34"/>
      <c r="F19" s="34"/>
      <c r="G19" s="34"/>
      <c r="H19" s="34"/>
      <c r="I19" s="33" t="s">
        <v>19</v>
      </c>
      <c r="J19" s="33" t="s">
        <v>19</v>
      </c>
      <c r="K19" s="34"/>
      <c r="L19" s="34"/>
      <c r="M19" s="34"/>
      <c r="N19" s="34"/>
      <c r="O19" s="34"/>
      <c r="P19" s="33" t="s">
        <v>19</v>
      </c>
      <c r="Q19" s="33" t="s">
        <v>19</v>
      </c>
      <c r="R19" s="34"/>
      <c r="S19" s="34"/>
      <c r="T19" s="34"/>
      <c r="U19" s="34"/>
      <c r="V19" s="34"/>
      <c r="W19" s="33" t="s">
        <v>19</v>
      </c>
      <c r="X19" s="33" t="s">
        <v>19</v>
      </c>
      <c r="Y19" s="34" t="s">
        <v>58</v>
      </c>
      <c r="Z19" s="34"/>
      <c r="AA19" s="34"/>
      <c r="AB19" s="34"/>
      <c r="AC19" s="34"/>
      <c r="AD19" s="33" t="s">
        <v>19</v>
      </c>
      <c r="AE19" s="33" t="s">
        <v>19</v>
      </c>
      <c r="AF19" s="34"/>
      <c r="AG19" s="34"/>
      <c r="AH19" s="34"/>
      <c r="AI19" s="35">
        <f t="shared" si="1"/>
        <v>0</v>
      </c>
      <c r="AJ19" s="3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7"/>
      <c r="BS19" s="37"/>
      <c r="BT19" s="37"/>
      <c r="BU19" s="37"/>
      <c r="BV19" s="37"/>
      <c r="BW19" s="37"/>
      <c r="BX19" s="37"/>
      <c r="BY19" s="37"/>
      <c r="BZ19" s="37"/>
      <c r="CA19" s="37"/>
      <c r="CB19" s="37"/>
      <c r="CC19" s="37"/>
      <c r="CD19" s="37"/>
      <c r="CE19" s="37"/>
      <c r="CF19" s="37"/>
      <c r="CG19" s="37"/>
      <c r="CH19" s="37"/>
      <c r="CI19" s="37"/>
      <c r="CJ19" s="37"/>
      <c r="CK19" s="37"/>
      <c r="CL19" s="37"/>
      <c r="CM19" s="37"/>
      <c r="CN19" s="37"/>
      <c r="CO19" s="37"/>
      <c r="CP19" s="37"/>
      <c r="CQ19" s="37"/>
      <c r="CR19" s="37"/>
      <c r="CS19" s="37"/>
      <c r="CT19" s="37"/>
      <c r="CU19" s="37"/>
      <c r="CV19" s="37"/>
      <c r="CW19" s="37"/>
      <c r="CX19" s="37"/>
      <c r="CY19" s="37"/>
      <c r="CZ19" s="37"/>
      <c r="DA19" s="37"/>
      <c r="DB19" s="37"/>
      <c r="DC19" s="37"/>
      <c r="DD19" s="37"/>
      <c r="DE19" s="37"/>
      <c r="DF19" s="37"/>
      <c r="DG19" s="37"/>
      <c r="DH19" s="37"/>
      <c r="DI19" s="37"/>
      <c r="DJ19" s="37"/>
      <c r="DK19" s="37"/>
      <c r="DL19" s="37"/>
      <c r="DM19" s="37"/>
      <c r="DN19" s="37"/>
      <c r="DO19" s="37"/>
      <c r="DP19" s="37"/>
      <c r="DQ19" s="37"/>
      <c r="DR19" s="37"/>
      <c r="DS19" s="37"/>
      <c r="DT19" s="37"/>
      <c r="DU19" s="37"/>
      <c r="DV19" s="37"/>
      <c r="DW19" s="37"/>
      <c r="DX19" s="37"/>
      <c r="DY19" s="37"/>
      <c r="DZ19" s="37"/>
      <c r="EA19" s="37"/>
      <c r="EB19" s="37"/>
      <c r="EC19" s="37"/>
      <c r="ED19" s="37"/>
      <c r="EE19" s="37"/>
      <c r="EF19" s="37"/>
      <c r="EG19" s="37"/>
      <c r="EH19" s="37"/>
      <c r="EI19" s="37"/>
      <c r="EJ19" s="37"/>
      <c r="EK19" s="37"/>
      <c r="EL19" s="37"/>
      <c r="EM19" s="37"/>
      <c r="EN19" s="37"/>
      <c r="EO19" s="37"/>
      <c r="EP19" s="37"/>
      <c r="EQ19" s="37"/>
      <c r="ER19" s="37"/>
      <c r="ES19" s="37"/>
      <c r="ET19" s="37"/>
      <c r="EU19" s="37"/>
      <c r="EV19" s="37"/>
      <c r="EW19" s="37"/>
      <c r="EX19" s="37"/>
      <c r="EY19" s="37"/>
      <c r="EZ19" s="37"/>
      <c r="FA19" s="37"/>
      <c r="FB19" s="37"/>
      <c r="FC19" s="37"/>
      <c r="FD19" s="37"/>
      <c r="FE19" s="37"/>
      <c r="FF19" s="37"/>
      <c r="FG19" s="37"/>
      <c r="FH19" s="37"/>
      <c r="FI19" s="37"/>
      <c r="FJ19" s="37"/>
      <c r="FK19" s="37"/>
      <c r="FL19" s="37"/>
      <c r="FM19" s="37"/>
      <c r="FN19" s="37"/>
      <c r="FO19" s="37"/>
      <c r="FP19" s="37"/>
      <c r="FQ19" s="37"/>
      <c r="FR19" s="37"/>
      <c r="FS19" s="37"/>
      <c r="FT19" s="37"/>
      <c r="FU19" s="37"/>
      <c r="FV19" s="37"/>
      <c r="FW19" s="37"/>
      <c r="FX19" s="37"/>
      <c r="FY19" s="37"/>
      <c r="FZ19" s="37"/>
      <c r="GA19" s="37"/>
      <c r="GB19" s="37"/>
      <c r="GC19" s="37"/>
      <c r="GD19" s="37"/>
      <c r="GE19" s="37"/>
      <c r="GF19" s="37"/>
      <c r="GG19" s="37"/>
      <c r="GH19" s="37"/>
    </row>
    <row r="20" spans="1:190" s="42" customFormat="1" ht="12" customHeight="1" x14ac:dyDescent="0.35">
      <c r="A20" s="38" t="s">
        <v>58</v>
      </c>
      <c r="B20" s="39" t="s">
        <v>58</v>
      </c>
      <c r="C20" s="39"/>
      <c r="D20" s="33"/>
      <c r="E20" s="33"/>
      <c r="F20" s="33"/>
      <c r="G20" s="33"/>
      <c r="H20" s="33"/>
      <c r="I20" s="33" t="s">
        <v>19</v>
      </c>
      <c r="J20" s="33" t="s">
        <v>19</v>
      </c>
      <c r="K20" s="33"/>
      <c r="L20" s="33"/>
      <c r="M20" s="33"/>
      <c r="N20" s="33"/>
      <c r="O20" s="33"/>
      <c r="P20" s="33" t="s">
        <v>19</v>
      </c>
      <c r="Q20" s="33" t="s">
        <v>19</v>
      </c>
      <c r="R20" s="33"/>
      <c r="S20" s="33"/>
      <c r="T20" s="33"/>
      <c r="U20" s="33"/>
      <c r="V20" s="33"/>
      <c r="W20" s="33" t="s">
        <v>19</v>
      </c>
      <c r="X20" s="33" t="s">
        <v>19</v>
      </c>
      <c r="Y20" s="33"/>
      <c r="Z20" s="33"/>
      <c r="AA20" s="33"/>
      <c r="AB20" s="33"/>
      <c r="AC20" s="33"/>
      <c r="AD20" s="33" t="s">
        <v>19</v>
      </c>
      <c r="AE20" s="33" t="s">
        <v>19</v>
      </c>
      <c r="AF20" s="33"/>
      <c r="AG20" s="33"/>
      <c r="AH20" s="33"/>
      <c r="AI20" s="35">
        <f t="shared" si="1"/>
        <v>0</v>
      </c>
      <c r="AJ20" s="40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7"/>
      <c r="CG20" s="37"/>
      <c r="CH20" s="37"/>
      <c r="CI20" s="37"/>
      <c r="CJ20" s="37"/>
      <c r="CK20" s="37"/>
      <c r="CL20" s="37"/>
      <c r="CM20" s="37"/>
      <c r="CN20" s="37"/>
      <c r="CO20" s="37"/>
      <c r="CP20" s="37"/>
      <c r="CQ20" s="37"/>
      <c r="CR20" s="37"/>
      <c r="CS20" s="37"/>
      <c r="CT20" s="37"/>
      <c r="CU20" s="37"/>
      <c r="CV20" s="37"/>
      <c r="CW20" s="37"/>
      <c r="CX20" s="37"/>
      <c r="CY20" s="37"/>
      <c r="CZ20" s="37"/>
      <c r="DA20" s="37"/>
      <c r="DB20" s="37"/>
      <c r="DC20" s="37"/>
      <c r="DD20" s="37"/>
      <c r="DE20" s="37"/>
      <c r="DF20" s="37"/>
      <c r="DG20" s="37"/>
      <c r="DH20" s="37"/>
      <c r="DI20" s="37"/>
      <c r="DJ20" s="37"/>
      <c r="DK20" s="37"/>
      <c r="DL20" s="37"/>
      <c r="DM20" s="37"/>
      <c r="DN20" s="37"/>
      <c r="DO20" s="37"/>
      <c r="DP20" s="37"/>
      <c r="DQ20" s="37"/>
      <c r="DR20" s="37"/>
      <c r="DS20" s="37"/>
      <c r="DT20" s="37"/>
      <c r="DU20" s="37"/>
      <c r="DV20" s="37"/>
      <c r="DW20" s="37"/>
      <c r="DX20" s="37"/>
      <c r="DY20" s="37"/>
      <c r="DZ20" s="37"/>
      <c r="EA20" s="37"/>
      <c r="EB20" s="37"/>
      <c r="EC20" s="37"/>
      <c r="ED20" s="37"/>
      <c r="EE20" s="37"/>
      <c r="EF20" s="37"/>
      <c r="EG20" s="37"/>
      <c r="EH20" s="37"/>
      <c r="EI20" s="37"/>
      <c r="EJ20" s="37"/>
      <c r="EK20" s="37"/>
      <c r="EL20" s="37"/>
      <c r="EM20" s="37"/>
      <c r="EN20" s="37"/>
      <c r="EO20" s="37"/>
      <c r="EP20" s="37"/>
      <c r="EQ20" s="37"/>
      <c r="ER20" s="37"/>
      <c r="ES20" s="37"/>
      <c r="ET20" s="37"/>
      <c r="EU20" s="37"/>
      <c r="EV20" s="37"/>
      <c r="EW20" s="37"/>
      <c r="EX20" s="37"/>
      <c r="EY20" s="37"/>
      <c r="EZ20" s="37"/>
      <c r="FA20" s="37"/>
      <c r="FB20" s="37"/>
      <c r="FC20" s="37"/>
      <c r="FD20" s="37"/>
      <c r="FE20" s="37"/>
      <c r="FF20" s="37"/>
      <c r="FG20" s="37"/>
      <c r="FH20" s="37"/>
      <c r="FI20" s="37"/>
      <c r="FJ20" s="37"/>
      <c r="FK20" s="37"/>
      <c r="FL20" s="37"/>
      <c r="FM20" s="37"/>
      <c r="FN20" s="37"/>
      <c r="FO20" s="37"/>
      <c r="FP20" s="37"/>
      <c r="FQ20" s="37"/>
      <c r="FR20" s="37"/>
      <c r="FS20" s="37"/>
      <c r="FT20" s="37"/>
      <c r="FU20" s="37"/>
      <c r="FV20" s="37"/>
      <c r="FW20" s="37"/>
      <c r="FX20" s="37"/>
      <c r="FY20" s="37"/>
      <c r="FZ20" s="37"/>
      <c r="GA20" s="37"/>
      <c r="GB20" s="37"/>
      <c r="GC20" s="37"/>
      <c r="GD20" s="37"/>
      <c r="GE20" s="37"/>
      <c r="GF20" s="37"/>
      <c r="GG20" s="37"/>
      <c r="GH20" s="37"/>
    </row>
    <row r="21" spans="1:190" s="41" customFormat="1" ht="12" customHeight="1" x14ac:dyDescent="0.35">
      <c r="A21" s="43" t="s">
        <v>72</v>
      </c>
      <c r="B21" s="44" t="s">
        <v>73</v>
      </c>
      <c r="C21" s="31"/>
      <c r="D21" s="34"/>
      <c r="E21" s="34"/>
      <c r="F21" s="34"/>
      <c r="G21" s="34"/>
      <c r="H21" s="32"/>
      <c r="I21" s="33" t="s">
        <v>19</v>
      </c>
      <c r="J21" s="33" t="s">
        <v>19</v>
      </c>
      <c r="K21" s="34"/>
      <c r="L21" s="34"/>
      <c r="M21" s="34"/>
      <c r="N21" s="34"/>
      <c r="O21" s="32"/>
      <c r="P21" s="33" t="s">
        <v>19</v>
      </c>
      <c r="Q21" s="33" t="s">
        <v>19</v>
      </c>
      <c r="R21" s="34"/>
      <c r="S21" s="34"/>
      <c r="T21" s="34"/>
      <c r="U21" s="34"/>
      <c r="V21" s="32"/>
      <c r="W21" s="33" t="s">
        <v>19</v>
      </c>
      <c r="X21" s="33" t="s">
        <v>19</v>
      </c>
      <c r="Y21" s="34"/>
      <c r="Z21" s="34"/>
      <c r="AA21" s="34"/>
      <c r="AB21" s="34">
        <v>1</v>
      </c>
      <c r="AC21" s="32"/>
      <c r="AD21" s="33" t="s">
        <v>19</v>
      </c>
      <c r="AE21" s="33" t="s">
        <v>19</v>
      </c>
      <c r="AF21" s="34"/>
      <c r="AG21" s="34"/>
      <c r="AH21" s="34"/>
      <c r="AI21" s="35">
        <f t="shared" si="1"/>
        <v>1</v>
      </c>
      <c r="AJ21" s="3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7"/>
      <c r="BS21" s="37"/>
      <c r="BT21" s="37"/>
      <c r="BU21" s="37"/>
      <c r="BV21" s="37"/>
      <c r="BW21" s="37"/>
      <c r="BX21" s="37"/>
      <c r="BY21" s="37"/>
      <c r="BZ21" s="37"/>
      <c r="CA21" s="37"/>
      <c r="CB21" s="37"/>
      <c r="CC21" s="37"/>
      <c r="CD21" s="37"/>
      <c r="CE21" s="37"/>
      <c r="CF21" s="37"/>
      <c r="CG21" s="37"/>
      <c r="CH21" s="37"/>
      <c r="CI21" s="37"/>
      <c r="CJ21" s="37"/>
      <c r="CK21" s="37"/>
      <c r="CL21" s="37"/>
      <c r="CM21" s="37"/>
      <c r="CN21" s="37"/>
      <c r="CO21" s="37"/>
      <c r="CP21" s="37"/>
      <c r="CQ21" s="37"/>
      <c r="CR21" s="37"/>
      <c r="CS21" s="37"/>
      <c r="CT21" s="37"/>
      <c r="CU21" s="37"/>
      <c r="CV21" s="37"/>
      <c r="CW21" s="37"/>
      <c r="CX21" s="37"/>
      <c r="CY21" s="37"/>
      <c r="CZ21" s="37"/>
      <c r="DA21" s="37"/>
      <c r="DB21" s="37"/>
      <c r="DC21" s="37"/>
      <c r="DD21" s="37"/>
      <c r="DE21" s="37"/>
      <c r="DF21" s="37"/>
      <c r="DG21" s="37"/>
      <c r="DH21" s="37"/>
      <c r="DI21" s="37"/>
      <c r="DJ21" s="37"/>
      <c r="DK21" s="37"/>
      <c r="DL21" s="37"/>
      <c r="DM21" s="37"/>
      <c r="DN21" s="37"/>
      <c r="DO21" s="37"/>
      <c r="DP21" s="37"/>
      <c r="DQ21" s="37"/>
      <c r="DR21" s="37"/>
      <c r="DS21" s="37"/>
      <c r="DT21" s="37"/>
      <c r="DU21" s="37"/>
      <c r="DV21" s="37"/>
      <c r="DW21" s="37"/>
      <c r="DX21" s="37"/>
      <c r="DY21" s="37"/>
      <c r="DZ21" s="37"/>
      <c r="EA21" s="37"/>
      <c r="EB21" s="37"/>
      <c r="EC21" s="37"/>
      <c r="ED21" s="37"/>
      <c r="EE21" s="37"/>
      <c r="EF21" s="37"/>
      <c r="EG21" s="37"/>
      <c r="EH21" s="37"/>
      <c r="EI21" s="37"/>
      <c r="EJ21" s="37"/>
      <c r="EK21" s="37"/>
      <c r="EL21" s="37"/>
      <c r="EM21" s="37"/>
      <c r="EN21" s="37"/>
      <c r="EO21" s="37"/>
      <c r="EP21" s="37"/>
      <c r="EQ21" s="37"/>
      <c r="ER21" s="37"/>
      <c r="ES21" s="37"/>
      <c r="ET21" s="37"/>
      <c r="EU21" s="37"/>
      <c r="EV21" s="37"/>
      <c r="EW21" s="37"/>
      <c r="EX21" s="37"/>
      <c r="EY21" s="37"/>
      <c r="EZ21" s="37"/>
      <c r="FA21" s="37"/>
      <c r="FB21" s="37"/>
      <c r="FC21" s="37"/>
      <c r="FD21" s="37"/>
      <c r="FE21" s="37"/>
      <c r="FF21" s="37"/>
      <c r="FG21" s="37"/>
      <c r="FH21" s="37"/>
      <c r="FI21" s="37"/>
      <c r="FJ21" s="37"/>
      <c r="FK21" s="37"/>
      <c r="FL21" s="37"/>
      <c r="FM21" s="37"/>
      <c r="FN21" s="37"/>
      <c r="FO21" s="37"/>
      <c r="FP21" s="37"/>
      <c r="FQ21" s="37"/>
      <c r="FR21" s="37"/>
      <c r="FS21" s="37"/>
      <c r="FT21" s="37"/>
      <c r="FU21" s="37"/>
      <c r="FV21" s="37"/>
      <c r="FW21" s="37"/>
      <c r="FX21" s="37"/>
      <c r="FY21" s="37"/>
      <c r="FZ21" s="37"/>
      <c r="GA21" s="37"/>
      <c r="GB21" s="37"/>
      <c r="GC21" s="37"/>
      <c r="GD21" s="37"/>
      <c r="GE21" s="37"/>
      <c r="GF21" s="37"/>
      <c r="GG21" s="37"/>
      <c r="GH21" s="37"/>
    </row>
    <row r="22" spans="1:190" s="41" customFormat="1" ht="12" customHeight="1" x14ac:dyDescent="0.35">
      <c r="A22" s="38"/>
      <c r="B22" s="39"/>
      <c r="C22" s="39"/>
      <c r="D22" s="33"/>
      <c r="E22" s="33"/>
      <c r="F22" s="33"/>
      <c r="G22" s="33"/>
      <c r="H22" s="33"/>
      <c r="I22" s="33" t="s">
        <v>19</v>
      </c>
      <c r="J22" s="33" t="s">
        <v>19</v>
      </c>
      <c r="K22" s="33"/>
      <c r="L22" s="33"/>
      <c r="M22" s="33"/>
      <c r="N22" s="33"/>
      <c r="O22" s="33"/>
      <c r="P22" s="33" t="s">
        <v>19</v>
      </c>
      <c r="Q22" s="33" t="s">
        <v>19</v>
      </c>
      <c r="R22" s="33"/>
      <c r="S22" s="33"/>
      <c r="T22" s="33"/>
      <c r="U22" s="33"/>
      <c r="V22" s="33"/>
      <c r="W22" s="33" t="s">
        <v>19</v>
      </c>
      <c r="X22" s="33" t="s">
        <v>19</v>
      </c>
      <c r="Y22" s="33"/>
      <c r="Z22" s="33"/>
      <c r="AA22" s="33"/>
      <c r="AB22" s="33"/>
      <c r="AC22" s="33"/>
      <c r="AD22" s="33" t="s">
        <v>19</v>
      </c>
      <c r="AE22" s="33" t="s">
        <v>19</v>
      </c>
      <c r="AF22" s="33"/>
      <c r="AG22" s="33"/>
      <c r="AH22" s="33"/>
      <c r="AI22" s="35">
        <f t="shared" ref="AI22" si="2">SUM(D22:AH22)</f>
        <v>0</v>
      </c>
      <c r="AJ22" s="40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7"/>
      <c r="BS22" s="37"/>
      <c r="BT22" s="37"/>
      <c r="BU22" s="37"/>
      <c r="BV22" s="37"/>
      <c r="BW22" s="37"/>
      <c r="BX22" s="37"/>
      <c r="BY22" s="37"/>
      <c r="BZ22" s="37"/>
      <c r="CA22" s="37"/>
      <c r="CB22" s="37"/>
      <c r="CC22" s="37"/>
      <c r="CD22" s="37"/>
      <c r="CE22" s="37"/>
      <c r="CF22" s="37"/>
      <c r="CG22" s="37"/>
      <c r="CH22" s="37"/>
      <c r="CI22" s="37"/>
      <c r="CJ22" s="37"/>
      <c r="CK22" s="37"/>
      <c r="CL22" s="37"/>
      <c r="CM22" s="37"/>
      <c r="CN22" s="37"/>
      <c r="CO22" s="37"/>
      <c r="CP22" s="37"/>
      <c r="CQ22" s="37"/>
      <c r="CR22" s="37"/>
      <c r="CS22" s="37"/>
      <c r="CT22" s="37"/>
      <c r="CU22" s="37"/>
      <c r="CV22" s="37"/>
      <c r="CW22" s="37"/>
      <c r="CX22" s="37"/>
      <c r="CY22" s="37"/>
      <c r="CZ22" s="37"/>
      <c r="DA22" s="37"/>
      <c r="DB22" s="37"/>
      <c r="DC22" s="37"/>
      <c r="DD22" s="37"/>
      <c r="DE22" s="37"/>
      <c r="DF22" s="37"/>
      <c r="DG22" s="37"/>
      <c r="DH22" s="37"/>
      <c r="DI22" s="37"/>
      <c r="DJ22" s="37"/>
      <c r="DK22" s="37"/>
      <c r="DL22" s="37"/>
      <c r="DM22" s="37"/>
      <c r="DN22" s="37"/>
      <c r="DO22" s="37"/>
      <c r="DP22" s="37"/>
      <c r="DQ22" s="37"/>
      <c r="DR22" s="37"/>
      <c r="DS22" s="37"/>
      <c r="DT22" s="37"/>
      <c r="DU22" s="37"/>
      <c r="DV22" s="37"/>
      <c r="DW22" s="37"/>
      <c r="DX22" s="37"/>
      <c r="DY22" s="37"/>
      <c r="DZ22" s="37"/>
      <c r="EA22" s="37"/>
      <c r="EB22" s="37"/>
      <c r="EC22" s="37"/>
      <c r="ED22" s="37"/>
      <c r="EE22" s="37"/>
      <c r="EF22" s="37"/>
      <c r="EG22" s="37"/>
      <c r="EH22" s="37"/>
      <c r="EI22" s="37"/>
      <c r="EJ22" s="37"/>
      <c r="EK22" s="37"/>
      <c r="EL22" s="37"/>
      <c r="EM22" s="37"/>
      <c r="EN22" s="37"/>
      <c r="EO22" s="37"/>
      <c r="EP22" s="37"/>
      <c r="EQ22" s="37"/>
      <c r="ER22" s="37"/>
      <c r="ES22" s="37"/>
      <c r="ET22" s="37"/>
      <c r="EU22" s="37"/>
      <c r="EV22" s="37"/>
      <c r="EW22" s="37"/>
      <c r="EX22" s="37"/>
      <c r="EY22" s="37"/>
      <c r="EZ22" s="37"/>
      <c r="FA22" s="37"/>
      <c r="FB22" s="37"/>
      <c r="FC22" s="37"/>
      <c r="FD22" s="37"/>
      <c r="FE22" s="37"/>
      <c r="FF22" s="37"/>
      <c r="FG22" s="37"/>
      <c r="FH22" s="37"/>
      <c r="FI22" s="37"/>
      <c r="FJ22" s="37"/>
      <c r="FK22" s="37"/>
      <c r="FL22" s="37"/>
      <c r="FM22" s="37"/>
      <c r="FN22" s="37"/>
      <c r="FO22" s="37"/>
      <c r="FP22" s="37"/>
      <c r="FQ22" s="37"/>
      <c r="FR22" s="37"/>
      <c r="FS22" s="37"/>
      <c r="FT22" s="37"/>
      <c r="FU22" s="37"/>
      <c r="FV22" s="37"/>
      <c r="FW22" s="37"/>
      <c r="FX22" s="37"/>
      <c r="FY22" s="37"/>
      <c r="FZ22" s="37"/>
      <c r="GA22" s="37"/>
      <c r="GB22" s="37"/>
      <c r="GC22" s="37"/>
      <c r="GD22" s="37"/>
      <c r="GE22" s="37"/>
      <c r="GF22" s="37"/>
      <c r="GG22" s="37"/>
      <c r="GH22" s="37"/>
    </row>
    <row r="23" spans="1:190" s="41" customFormat="1" ht="12" customHeight="1" x14ac:dyDescent="0.35">
      <c r="A23" s="43" t="s">
        <v>58</v>
      </c>
      <c r="B23" s="44" t="s">
        <v>82</v>
      </c>
      <c r="C23" s="31"/>
      <c r="D23" s="34"/>
      <c r="E23" s="32"/>
      <c r="F23" s="32"/>
      <c r="G23" s="32"/>
      <c r="H23" s="32"/>
      <c r="I23" s="33" t="s">
        <v>19</v>
      </c>
      <c r="J23" s="33" t="s">
        <v>19</v>
      </c>
      <c r="K23" s="34"/>
      <c r="L23" s="32"/>
      <c r="M23" s="32">
        <v>1</v>
      </c>
      <c r="N23" s="32"/>
      <c r="O23" s="32">
        <v>4</v>
      </c>
      <c r="P23" s="33" t="s">
        <v>19</v>
      </c>
      <c r="Q23" s="33" t="s">
        <v>19</v>
      </c>
      <c r="R23" s="34"/>
      <c r="S23" s="32"/>
      <c r="T23" s="32"/>
      <c r="U23" s="32"/>
      <c r="V23" s="32"/>
      <c r="W23" s="33" t="s">
        <v>19</v>
      </c>
      <c r="X23" s="33" t="s">
        <v>19</v>
      </c>
      <c r="Y23" s="34"/>
      <c r="Z23" s="32"/>
      <c r="AA23" s="32"/>
      <c r="AB23" s="32"/>
      <c r="AC23" s="32"/>
      <c r="AD23" s="33" t="s">
        <v>19</v>
      </c>
      <c r="AE23" s="33" t="s">
        <v>19</v>
      </c>
      <c r="AF23" s="34"/>
      <c r="AG23" s="32"/>
      <c r="AH23" s="32"/>
      <c r="AI23" s="35">
        <f t="shared" si="1"/>
        <v>5</v>
      </c>
      <c r="AJ23" s="36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7"/>
      <c r="CG23" s="37"/>
      <c r="CH23" s="37"/>
      <c r="CI23" s="37"/>
      <c r="CJ23" s="37"/>
      <c r="CK23" s="37"/>
      <c r="CL23" s="37"/>
      <c r="CM23" s="37"/>
      <c r="CN23" s="37"/>
      <c r="CO23" s="37"/>
      <c r="CP23" s="37"/>
      <c r="CQ23" s="37"/>
      <c r="CR23" s="37"/>
      <c r="CS23" s="37"/>
      <c r="CT23" s="37"/>
      <c r="CU23" s="37"/>
      <c r="CV23" s="37"/>
      <c r="CW23" s="37"/>
      <c r="CX23" s="37"/>
      <c r="CY23" s="37"/>
      <c r="CZ23" s="37"/>
      <c r="DA23" s="37"/>
      <c r="DB23" s="37"/>
      <c r="DC23" s="37"/>
      <c r="DD23" s="37"/>
      <c r="DE23" s="37"/>
      <c r="DF23" s="37"/>
      <c r="DG23" s="37"/>
      <c r="DH23" s="37"/>
      <c r="DI23" s="37"/>
      <c r="DJ23" s="37"/>
      <c r="DK23" s="37"/>
      <c r="DL23" s="37"/>
      <c r="DM23" s="37"/>
      <c r="DN23" s="37"/>
      <c r="DO23" s="37"/>
      <c r="DP23" s="37"/>
      <c r="DQ23" s="37"/>
      <c r="DR23" s="37"/>
      <c r="DS23" s="37"/>
      <c r="DT23" s="37"/>
      <c r="DU23" s="37"/>
      <c r="DV23" s="37"/>
      <c r="DW23" s="37"/>
      <c r="DX23" s="37"/>
      <c r="DY23" s="37"/>
      <c r="DZ23" s="37"/>
      <c r="EA23" s="37"/>
      <c r="EB23" s="37"/>
      <c r="EC23" s="37"/>
      <c r="ED23" s="37"/>
      <c r="EE23" s="37"/>
      <c r="EF23" s="37"/>
      <c r="EG23" s="37"/>
      <c r="EH23" s="37"/>
      <c r="EI23" s="37"/>
      <c r="EJ23" s="37"/>
      <c r="EK23" s="37"/>
      <c r="EL23" s="37"/>
      <c r="EM23" s="37"/>
      <c r="EN23" s="37"/>
      <c r="EO23" s="37"/>
      <c r="EP23" s="37"/>
      <c r="EQ23" s="37"/>
      <c r="ER23" s="37"/>
      <c r="ES23" s="37"/>
      <c r="ET23" s="37"/>
      <c r="EU23" s="37"/>
      <c r="EV23" s="37"/>
      <c r="EW23" s="37"/>
      <c r="EX23" s="37"/>
      <c r="EY23" s="37"/>
      <c r="EZ23" s="37"/>
      <c r="FA23" s="37"/>
      <c r="FB23" s="37"/>
      <c r="FC23" s="37"/>
      <c r="FD23" s="37"/>
      <c r="FE23" s="37"/>
      <c r="FF23" s="37"/>
      <c r="FG23" s="37"/>
      <c r="FH23" s="37"/>
      <c r="FI23" s="37"/>
      <c r="FJ23" s="37"/>
      <c r="FK23" s="37"/>
      <c r="FL23" s="37"/>
      <c r="FM23" s="37"/>
      <c r="FN23" s="37"/>
      <c r="FO23" s="37"/>
      <c r="FP23" s="37"/>
      <c r="FQ23" s="37"/>
      <c r="FR23" s="37"/>
      <c r="FS23" s="37"/>
      <c r="FT23" s="37"/>
      <c r="FU23" s="37"/>
      <c r="FV23" s="37"/>
      <c r="FW23" s="37"/>
      <c r="FX23" s="37"/>
      <c r="FY23" s="37"/>
      <c r="FZ23" s="37"/>
      <c r="GA23" s="37"/>
      <c r="GB23" s="37"/>
      <c r="GC23" s="37"/>
      <c r="GD23" s="37"/>
      <c r="GE23" s="37"/>
      <c r="GF23" s="37"/>
      <c r="GG23" s="37"/>
      <c r="GH23" s="37"/>
    </row>
    <row r="24" spans="1:190" s="41" customFormat="1" ht="12" customHeight="1" x14ac:dyDescent="0.35">
      <c r="A24" s="38" t="s">
        <v>58</v>
      </c>
      <c r="B24" s="39" t="s">
        <v>58</v>
      </c>
      <c r="C24" s="39"/>
      <c r="D24" s="33"/>
      <c r="E24" s="33"/>
      <c r="F24" s="33"/>
      <c r="G24" s="33"/>
      <c r="H24" s="33"/>
      <c r="I24" s="33" t="s">
        <v>19</v>
      </c>
      <c r="J24" s="33" t="s">
        <v>19</v>
      </c>
      <c r="K24" s="33"/>
      <c r="L24" s="33"/>
      <c r="M24" s="33"/>
      <c r="N24" s="33"/>
      <c r="O24" s="33"/>
      <c r="P24" s="33" t="s">
        <v>19</v>
      </c>
      <c r="Q24" s="33" t="s">
        <v>19</v>
      </c>
      <c r="R24" s="33"/>
      <c r="S24" s="33"/>
      <c r="T24" s="33"/>
      <c r="U24" s="33"/>
      <c r="V24" s="33"/>
      <c r="W24" s="33" t="s">
        <v>19</v>
      </c>
      <c r="X24" s="33" t="s">
        <v>19</v>
      </c>
      <c r="Y24" s="33"/>
      <c r="Z24" s="33"/>
      <c r="AA24" s="33"/>
      <c r="AB24" s="33"/>
      <c r="AC24" s="33"/>
      <c r="AD24" s="33" t="s">
        <v>19</v>
      </c>
      <c r="AE24" s="33" t="s">
        <v>19</v>
      </c>
      <c r="AF24" s="33"/>
      <c r="AG24" s="33"/>
      <c r="AH24" s="33"/>
      <c r="AI24" s="35">
        <f>SUM(D24:AH24)</f>
        <v>0</v>
      </c>
      <c r="AJ24" s="40" t="s">
        <v>58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7"/>
      <c r="BS24" s="37"/>
      <c r="BT24" s="37"/>
      <c r="BU24" s="37"/>
      <c r="BV24" s="37"/>
      <c r="BW24" s="37"/>
      <c r="BX24" s="37"/>
      <c r="BY24" s="37"/>
      <c r="BZ24" s="37"/>
      <c r="CA24" s="37"/>
      <c r="CB24" s="37"/>
      <c r="CC24" s="37"/>
      <c r="CD24" s="37"/>
      <c r="CE24" s="37"/>
      <c r="CF24" s="37"/>
      <c r="CG24" s="37"/>
      <c r="CH24" s="37"/>
      <c r="CI24" s="37"/>
      <c r="CJ24" s="37"/>
      <c r="CK24" s="37"/>
      <c r="CL24" s="37"/>
      <c r="CM24" s="37"/>
      <c r="CN24" s="37"/>
      <c r="CO24" s="37"/>
      <c r="CP24" s="37"/>
      <c r="CQ24" s="37"/>
      <c r="CR24" s="37"/>
      <c r="CS24" s="37"/>
      <c r="CT24" s="37"/>
      <c r="CU24" s="37"/>
      <c r="CV24" s="37"/>
      <c r="CW24" s="37"/>
      <c r="CX24" s="37"/>
      <c r="CY24" s="37"/>
      <c r="CZ24" s="37"/>
      <c r="DA24" s="37"/>
      <c r="DB24" s="37"/>
      <c r="DC24" s="37"/>
      <c r="DD24" s="37"/>
      <c r="DE24" s="37"/>
      <c r="DF24" s="37"/>
      <c r="DG24" s="37"/>
      <c r="DH24" s="37"/>
      <c r="DI24" s="37"/>
      <c r="DJ24" s="37"/>
      <c r="DK24" s="37"/>
      <c r="DL24" s="37"/>
      <c r="DM24" s="37"/>
      <c r="DN24" s="37"/>
      <c r="DO24" s="37"/>
      <c r="DP24" s="37"/>
      <c r="DQ24" s="37"/>
      <c r="DR24" s="37"/>
      <c r="DS24" s="37"/>
      <c r="DT24" s="37"/>
      <c r="DU24" s="37"/>
      <c r="DV24" s="37"/>
      <c r="DW24" s="37"/>
      <c r="DX24" s="37"/>
      <c r="DY24" s="37"/>
      <c r="DZ24" s="37"/>
      <c r="EA24" s="37"/>
      <c r="EB24" s="37"/>
      <c r="EC24" s="37"/>
      <c r="ED24" s="37"/>
      <c r="EE24" s="37"/>
      <c r="EF24" s="37"/>
      <c r="EG24" s="37"/>
      <c r="EH24" s="37"/>
      <c r="EI24" s="37"/>
      <c r="EJ24" s="37"/>
      <c r="EK24" s="37"/>
      <c r="EL24" s="37"/>
      <c r="EM24" s="37"/>
      <c r="EN24" s="37"/>
      <c r="EO24" s="37"/>
      <c r="EP24" s="37"/>
      <c r="EQ24" s="37"/>
      <c r="ER24" s="37"/>
      <c r="ES24" s="37"/>
      <c r="ET24" s="37"/>
      <c r="EU24" s="37"/>
      <c r="EV24" s="37"/>
      <c r="EW24" s="37"/>
      <c r="EX24" s="37"/>
      <c r="EY24" s="37"/>
      <c r="EZ24" s="37"/>
      <c r="FA24" s="37"/>
      <c r="FB24" s="37"/>
      <c r="FC24" s="37"/>
      <c r="FD24" s="37"/>
      <c r="FE24" s="37"/>
      <c r="FF24" s="37"/>
      <c r="FG24" s="37"/>
      <c r="FH24" s="37"/>
      <c r="FI24" s="37"/>
      <c r="FJ24" s="37"/>
      <c r="FK24" s="37"/>
      <c r="FL24" s="37"/>
      <c r="FM24" s="37"/>
      <c r="FN24" s="37"/>
      <c r="FO24" s="37"/>
      <c r="FP24" s="37"/>
      <c r="FQ24" s="37"/>
      <c r="FR24" s="37"/>
      <c r="FS24" s="37"/>
      <c r="FT24" s="37"/>
      <c r="FU24" s="37"/>
      <c r="FV24" s="37"/>
      <c r="FW24" s="37"/>
      <c r="FX24" s="37"/>
      <c r="FY24" s="37"/>
      <c r="FZ24" s="37"/>
      <c r="GA24" s="37"/>
      <c r="GB24" s="37"/>
      <c r="GC24" s="37"/>
      <c r="GD24" s="37"/>
      <c r="GE24" s="37"/>
      <c r="GF24" s="37"/>
      <c r="GG24" s="37"/>
      <c r="GH24" s="37"/>
    </row>
    <row r="25" spans="1:190" s="41" customFormat="1" ht="12" customHeight="1" x14ac:dyDescent="0.35">
      <c r="A25" s="43" t="s">
        <v>58</v>
      </c>
      <c r="B25" s="44" t="s">
        <v>58</v>
      </c>
      <c r="C25" s="31"/>
      <c r="D25" s="34"/>
      <c r="E25" s="32"/>
      <c r="F25" s="32"/>
      <c r="G25" s="32"/>
      <c r="H25" s="32"/>
      <c r="I25" s="33" t="s">
        <v>19</v>
      </c>
      <c r="J25" s="33" t="s">
        <v>19</v>
      </c>
      <c r="K25" s="34"/>
      <c r="L25" s="32"/>
      <c r="M25" s="32"/>
      <c r="N25" s="32"/>
      <c r="O25" s="32"/>
      <c r="P25" s="33" t="s">
        <v>19</v>
      </c>
      <c r="Q25" s="33" t="s">
        <v>19</v>
      </c>
      <c r="R25" s="34"/>
      <c r="S25" s="32"/>
      <c r="T25" s="32"/>
      <c r="U25" s="32"/>
      <c r="V25" s="32"/>
      <c r="W25" s="33" t="s">
        <v>19</v>
      </c>
      <c r="X25" s="33" t="s">
        <v>19</v>
      </c>
      <c r="Y25" s="34"/>
      <c r="Z25" s="32"/>
      <c r="AA25" s="32"/>
      <c r="AB25" s="32"/>
      <c r="AC25" s="32"/>
      <c r="AD25" s="33" t="s">
        <v>19</v>
      </c>
      <c r="AE25" s="33" t="s">
        <v>19</v>
      </c>
      <c r="AF25" s="34"/>
      <c r="AG25" s="32"/>
      <c r="AH25" s="32"/>
      <c r="AI25" s="35">
        <f t="shared" si="1"/>
        <v>0</v>
      </c>
      <c r="AJ25" s="36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7"/>
      <c r="CG25" s="37"/>
      <c r="CH25" s="37"/>
      <c r="CI25" s="37"/>
      <c r="CJ25" s="37"/>
      <c r="CK25" s="37"/>
      <c r="CL25" s="37"/>
      <c r="CM25" s="37"/>
      <c r="CN25" s="37"/>
      <c r="CO25" s="37"/>
      <c r="CP25" s="37"/>
      <c r="CQ25" s="37"/>
      <c r="CR25" s="37"/>
      <c r="CS25" s="37"/>
      <c r="CT25" s="37"/>
      <c r="CU25" s="37"/>
      <c r="CV25" s="37"/>
      <c r="CW25" s="37"/>
      <c r="CX25" s="37"/>
      <c r="CY25" s="37"/>
      <c r="CZ25" s="37"/>
      <c r="DA25" s="37"/>
      <c r="DB25" s="37"/>
      <c r="DC25" s="37"/>
      <c r="DD25" s="37"/>
      <c r="DE25" s="37"/>
      <c r="DF25" s="37"/>
      <c r="DG25" s="37"/>
      <c r="DH25" s="37"/>
      <c r="DI25" s="37"/>
      <c r="DJ25" s="37"/>
      <c r="DK25" s="37"/>
      <c r="DL25" s="37"/>
      <c r="DM25" s="37"/>
      <c r="DN25" s="37"/>
      <c r="DO25" s="37"/>
      <c r="DP25" s="37"/>
      <c r="DQ25" s="37"/>
      <c r="DR25" s="37"/>
      <c r="DS25" s="37"/>
      <c r="DT25" s="37"/>
      <c r="DU25" s="37"/>
      <c r="DV25" s="37"/>
      <c r="DW25" s="37"/>
      <c r="DX25" s="37"/>
      <c r="DY25" s="37"/>
      <c r="DZ25" s="37"/>
      <c r="EA25" s="37"/>
      <c r="EB25" s="37"/>
      <c r="EC25" s="37"/>
      <c r="ED25" s="37"/>
      <c r="EE25" s="37"/>
      <c r="EF25" s="37"/>
      <c r="EG25" s="37"/>
      <c r="EH25" s="37"/>
      <c r="EI25" s="37"/>
      <c r="EJ25" s="37"/>
      <c r="EK25" s="37"/>
      <c r="EL25" s="37"/>
      <c r="EM25" s="37"/>
      <c r="EN25" s="37"/>
      <c r="EO25" s="37"/>
      <c r="EP25" s="37"/>
      <c r="EQ25" s="37"/>
      <c r="ER25" s="37"/>
      <c r="ES25" s="37"/>
      <c r="ET25" s="37"/>
      <c r="EU25" s="37"/>
      <c r="EV25" s="37"/>
      <c r="EW25" s="37"/>
      <c r="EX25" s="37"/>
      <c r="EY25" s="37"/>
      <c r="EZ25" s="37"/>
      <c r="FA25" s="37"/>
      <c r="FB25" s="37"/>
      <c r="FC25" s="37"/>
      <c r="FD25" s="37"/>
      <c r="FE25" s="37"/>
      <c r="FF25" s="37"/>
      <c r="FG25" s="37"/>
      <c r="FH25" s="37"/>
      <c r="FI25" s="37"/>
      <c r="FJ25" s="37"/>
      <c r="FK25" s="37"/>
      <c r="FL25" s="37"/>
      <c r="FM25" s="37"/>
      <c r="FN25" s="37"/>
      <c r="FO25" s="37"/>
      <c r="FP25" s="37"/>
      <c r="FQ25" s="37"/>
      <c r="FR25" s="37"/>
      <c r="FS25" s="37"/>
      <c r="FT25" s="37"/>
      <c r="FU25" s="37"/>
      <c r="FV25" s="37"/>
      <c r="FW25" s="37"/>
      <c r="FX25" s="37"/>
      <c r="FY25" s="37"/>
      <c r="FZ25" s="37"/>
      <c r="GA25" s="37"/>
      <c r="GB25" s="37"/>
      <c r="GC25" s="37"/>
      <c r="GD25" s="37"/>
      <c r="GE25" s="37"/>
      <c r="GF25" s="37"/>
      <c r="GG25" s="37"/>
      <c r="GH25" s="37"/>
    </row>
    <row r="26" spans="1:190" s="41" customFormat="1" x14ac:dyDescent="0.35">
      <c r="A26" s="45"/>
      <c r="B26" s="46" t="s">
        <v>6</v>
      </c>
      <c r="C26" s="47"/>
      <c r="D26" s="48">
        <f t="shared" ref="D26:AE26" si="3">SUM(D8:D25)</f>
        <v>1</v>
      </c>
      <c r="E26" s="48">
        <f t="shared" si="3"/>
        <v>9.5</v>
      </c>
      <c r="F26" s="48">
        <f t="shared" si="3"/>
        <v>8</v>
      </c>
      <c r="G26" s="48">
        <f t="shared" si="3"/>
        <v>7</v>
      </c>
      <c r="H26" s="48">
        <f t="shared" si="3"/>
        <v>8</v>
      </c>
      <c r="I26" s="48">
        <f t="shared" si="3"/>
        <v>0</v>
      </c>
      <c r="J26" s="48">
        <f t="shared" si="3"/>
        <v>3</v>
      </c>
      <c r="K26" s="48">
        <f t="shared" si="3"/>
        <v>8</v>
      </c>
      <c r="L26" s="48">
        <f t="shared" si="3"/>
        <v>0</v>
      </c>
      <c r="M26" s="48">
        <f t="shared" si="3"/>
        <v>1</v>
      </c>
      <c r="N26" s="48">
        <f t="shared" si="3"/>
        <v>2</v>
      </c>
      <c r="O26" s="48">
        <f t="shared" si="3"/>
        <v>6</v>
      </c>
      <c r="P26" s="48">
        <f t="shared" si="3"/>
        <v>0</v>
      </c>
      <c r="Q26" s="48">
        <f t="shared" si="3"/>
        <v>0</v>
      </c>
      <c r="R26" s="48">
        <f t="shared" si="3"/>
        <v>0.5</v>
      </c>
      <c r="S26" s="48">
        <f t="shared" si="3"/>
        <v>0</v>
      </c>
      <c r="T26" s="48">
        <f t="shared" si="3"/>
        <v>0</v>
      </c>
      <c r="U26" s="48">
        <f t="shared" si="3"/>
        <v>0</v>
      </c>
      <c r="V26" s="48">
        <f t="shared" si="3"/>
        <v>0</v>
      </c>
      <c r="W26" s="48">
        <f t="shared" si="3"/>
        <v>0</v>
      </c>
      <c r="X26" s="48">
        <f t="shared" si="3"/>
        <v>0</v>
      </c>
      <c r="Y26" s="48">
        <f t="shared" si="3"/>
        <v>4</v>
      </c>
      <c r="Z26" s="48">
        <f t="shared" si="3"/>
        <v>0</v>
      </c>
      <c r="AA26" s="48">
        <f t="shared" si="3"/>
        <v>0</v>
      </c>
      <c r="AB26" s="48">
        <f t="shared" si="3"/>
        <v>1</v>
      </c>
      <c r="AC26" s="48">
        <f t="shared" si="3"/>
        <v>0</v>
      </c>
      <c r="AD26" s="48">
        <f t="shared" si="3"/>
        <v>0</v>
      </c>
      <c r="AE26" s="48">
        <f t="shared" si="3"/>
        <v>0</v>
      </c>
      <c r="AF26" s="48">
        <f t="shared" ref="AF26:AH26" si="4">SUM(AF8:AF25)</f>
        <v>0</v>
      </c>
      <c r="AG26" s="48">
        <f t="shared" si="4"/>
        <v>0</v>
      </c>
      <c r="AH26" s="48">
        <f t="shared" si="4"/>
        <v>0</v>
      </c>
      <c r="AI26" s="49">
        <f>SUM(D26:AH26)</f>
        <v>59</v>
      </c>
      <c r="AJ26" s="50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2" customFormat="1" x14ac:dyDescent="0.35">
      <c r="A27" s="45" t="s">
        <v>7</v>
      </c>
      <c r="B27" s="51"/>
      <c r="C27" s="51"/>
      <c r="D27" s="52">
        <f>7.5</f>
        <v>7.5</v>
      </c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49">
        <f t="shared" ref="AI27:AI34" si="5">SUM(D27:AH27)</f>
        <v>7.5</v>
      </c>
      <c r="AJ27" s="5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7"/>
      <c r="CG27" s="37"/>
      <c r="CH27" s="37"/>
      <c r="CI27" s="37"/>
      <c r="CJ27" s="37"/>
      <c r="CK27" s="37"/>
      <c r="CL27" s="37"/>
      <c r="CM27" s="37"/>
      <c r="CN27" s="37"/>
      <c r="CO27" s="37"/>
      <c r="CP27" s="37"/>
      <c r="CQ27" s="37"/>
      <c r="CR27" s="37"/>
      <c r="CS27" s="37"/>
      <c r="CT27" s="37"/>
      <c r="CU27" s="37"/>
      <c r="CV27" s="37"/>
      <c r="CW27" s="37"/>
      <c r="CX27" s="37"/>
      <c r="CY27" s="37"/>
      <c r="CZ27" s="37"/>
      <c r="DA27" s="37"/>
      <c r="DB27" s="37"/>
      <c r="DC27" s="37"/>
      <c r="DD27" s="37"/>
      <c r="DE27" s="37"/>
      <c r="DF27" s="37"/>
      <c r="DG27" s="37"/>
      <c r="DH27" s="37"/>
      <c r="DI27" s="37"/>
      <c r="DJ27" s="37"/>
      <c r="DK27" s="37"/>
      <c r="DL27" s="37"/>
      <c r="DM27" s="37"/>
      <c r="DN27" s="37"/>
      <c r="DO27" s="37"/>
      <c r="DP27" s="37"/>
      <c r="DQ27" s="37"/>
      <c r="DR27" s="37"/>
      <c r="DS27" s="37"/>
      <c r="DT27" s="37"/>
      <c r="DU27" s="37"/>
      <c r="DV27" s="37"/>
      <c r="DW27" s="37"/>
      <c r="DX27" s="37"/>
      <c r="DY27" s="37"/>
      <c r="DZ27" s="37"/>
      <c r="EA27" s="37"/>
      <c r="EB27" s="37"/>
      <c r="EC27" s="37"/>
      <c r="ED27" s="37"/>
      <c r="EE27" s="37"/>
      <c r="EF27" s="37"/>
      <c r="EG27" s="37"/>
      <c r="EH27" s="37"/>
      <c r="EI27" s="37"/>
      <c r="EJ27" s="37"/>
      <c r="EK27" s="37"/>
      <c r="EL27" s="37"/>
      <c r="EM27" s="37"/>
      <c r="EN27" s="37"/>
      <c r="EO27" s="37"/>
      <c r="EP27" s="37"/>
      <c r="EQ27" s="37"/>
      <c r="ER27" s="37"/>
      <c r="ES27" s="37"/>
      <c r="ET27" s="37"/>
      <c r="EU27" s="37"/>
      <c r="EV27" s="37"/>
      <c r="EW27" s="37"/>
      <c r="EX27" s="37"/>
      <c r="EY27" s="37"/>
      <c r="EZ27" s="37"/>
      <c r="FA27" s="37"/>
      <c r="FB27" s="37"/>
      <c r="FC27" s="37"/>
      <c r="FD27" s="37"/>
      <c r="FE27" s="37"/>
      <c r="FF27" s="37"/>
      <c r="FG27" s="37"/>
      <c r="FH27" s="37"/>
      <c r="FI27" s="37"/>
      <c r="FJ27" s="37"/>
      <c r="FK27" s="37"/>
      <c r="FL27" s="37"/>
      <c r="FM27" s="37"/>
      <c r="FN27" s="37"/>
      <c r="FO27" s="37"/>
      <c r="FP27" s="37"/>
      <c r="FQ27" s="37"/>
      <c r="FR27" s="37"/>
      <c r="FS27" s="37"/>
      <c r="FT27" s="37"/>
      <c r="FU27" s="37"/>
      <c r="FV27" s="37"/>
      <c r="FW27" s="37"/>
      <c r="FX27" s="37"/>
      <c r="FY27" s="37"/>
      <c r="FZ27" s="37"/>
      <c r="GA27" s="37"/>
      <c r="GB27" s="37"/>
      <c r="GC27" s="37"/>
      <c r="GD27" s="37"/>
      <c r="GE27" s="37"/>
      <c r="GF27" s="37"/>
      <c r="GG27" s="37"/>
      <c r="GH27" s="37"/>
    </row>
    <row r="28" spans="1:190" s="42" customFormat="1" x14ac:dyDescent="0.35">
      <c r="A28" s="45" t="s">
        <v>13</v>
      </c>
      <c r="B28" s="51"/>
      <c r="C28" s="51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>
        <v>3</v>
      </c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49">
        <f>SUM(D28:AH28)</f>
        <v>3</v>
      </c>
      <c r="AJ28" s="54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7"/>
      <c r="CG28" s="37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  <c r="CV28" s="37"/>
      <c r="CW28" s="37"/>
      <c r="CX28" s="37"/>
      <c r="CY28" s="37"/>
      <c r="CZ28" s="37"/>
      <c r="DA28" s="37"/>
      <c r="DB28" s="37"/>
      <c r="DC28" s="37"/>
      <c r="DD28" s="37"/>
      <c r="DE28" s="37"/>
      <c r="DF28" s="37"/>
      <c r="DG28" s="37"/>
      <c r="DH28" s="37"/>
      <c r="DI28" s="37"/>
      <c r="DJ28" s="37"/>
      <c r="DK28" s="37"/>
      <c r="DL28" s="37"/>
      <c r="DM28" s="37"/>
      <c r="DN28" s="37"/>
      <c r="DO28" s="37"/>
      <c r="DP28" s="37"/>
      <c r="DQ28" s="37"/>
      <c r="DR28" s="37"/>
      <c r="DS28" s="37"/>
      <c r="DT28" s="37"/>
      <c r="DU28" s="37"/>
      <c r="DV28" s="37"/>
      <c r="DW28" s="37"/>
      <c r="DX28" s="37"/>
      <c r="DY28" s="37"/>
      <c r="DZ28" s="37"/>
      <c r="EA28" s="37"/>
      <c r="EB28" s="37"/>
      <c r="EC28" s="37"/>
      <c r="ED28" s="37"/>
      <c r="EE28" s="37"/>
      <c r="EF28" s="37"/>
      <c r="EG28" s="37"/>
      <c r="EH28" s="37"/>
      <c r="EI28" s="37"/>
      <c r="EJ28" s="37"/>
      <c r="EK28" s="37"/>
      <c r="EL28" s="37"/>
      <c r="EM28" s="37"/>
      <c r="EN28" s="37"/>
      <c r="EO28" s="37"/>
      <c r="EP28" s="37"/>
      <c r="EQ28" s="37"/>
      <c r="ER28" s="37"/>
      <c r="ES28" s="37"/>
      <c r="ET28" s="37"/>
      <c r="EU28" s="37"/>
      <c r="EV28" s="37"/>
      <c r="EW28" s="37"/>
      <c r="EX28" s="37"/>
      <c r="EY28" s="37"/>
      <c r="EZ28" s="37"/>
      <c r="FA28" s="37"/>
      <c r="FB28" s="37"/>
      <c r="FC28" s="37"/>
      <c r="FD28" s="37"/>
      <c r="FE28" s="37"/>
      <c r="FF28" s="37"/>
      <c r="FG28" s="37"/>
      <c r="FH28" s="37"/>
      <c r="FI28" s="37"/>
      <c r="FJ28" s="37"/>
      <c r="FK28" s="37"/>
      <c r="FL28" s="37"/>
      <c r="FM28" s="37"/>
      <c r="FN28" s="37"/>
      <c r="FO28" s="37"/>
      <c r="FP28" s="37"/>
      <c r="FQ28" s="37"/>
      <c r="FR28" s="37"/>
      <c r="FS28" s="37"/>
      <c r="FT28" s="37"/>
      <c r="FU28" s="37"/>
      <c r="FV28" s="37"/>
      <c r="FW28" s="37"/>
      <c r="FX28" s="37"/>
      <c r="FY28" s="37"/>
      <c r="FZ28" s="37"/>
      <c r="GA28" s="37"/>
      <c r="GB28" s="37"/>
      <c r="GC28" s="37"/>
      <c r="GD28" s="37"/>
      <c r="GE28" s="37"/>
      <c r="GF28" s="37"/>
      <c r="GG28" s="37"/>
      <c r="GH28" s="37"/>
    </row>
    <row r="29" spans="1:190" s="41" customFormat="1" x14ac:dyDescent="0.35">
      <c r="A29" s="45" t="s">
        <v>8</v>
      </c>
      <c r="B29" s="51"/>
      <c r="C29" s="51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49">
        <f t="shared" si="5"/>
        <v>0</v>
      </c>
      <c r="AJ29" s="55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</row>
    <row r="30" spans="1:190" x14ac:dyDescent="0.35">
      <c r="A30" s="45" t="s">
        <v>21</v>
      </c>
      <c r="B30" s="51"/>
      <c r="C30" s="51"/>
      <c r="D30" s="52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49">
        <f t="shared" si="5"/>
        <v>0</v>
      </c>
      <c r="AJ30" s="54" t="s">
        <v>74</v>
      </c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35">
      <c r="A31" s="56" t="s">
        <v>52</v>
      </c>
      <c r="B31" s="57"/>
      <c r="C31" s="57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49">
        <f t="shared" si="5"/>
        <v>0</v>
      </c>
      <c r="AJ31" s="54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35">
      <c r="A32" s="58" t="s">
        <v>11</v>
      </c>
      <c r="B32" s="57"/>
      <c r="C32" s="57"/>
      <c r="D32" s="52"/>
      <c r="E32" s="52"/>
      <c r="F32" s="52"/>
      <c r="G32" s="52"/>
      <c r="H32" s="84"/>
      <c r="I32" s="84"/>
      <c r="J32" s="84"/>
      <c r="K32" s="52"/>
      <c r="L32" s="52"/>
      <c r="M32" s="52"/>
      <c r="N32" s="52"/>
      <c r="O32" s="84"/>
      <c r="P32" s="84"/>
      <c r="Q32" s="84"/>
      <c r="R32" s="52"/>
      <c r="S32" s="52"/>
      <c r="T32" s="52"/>
      <c r="U32" s="52"/>
      <c r="V32" s="84"/>
      <c r="W32" s="84"/>
      <c r="X32" s="84"/>
      <c r="Y32" s="52"/>
      <c r="Z32" s="52"/>
      <c r="AA32" s="52"/>
      <c r="AB32" s="52"/>
      <c r="AC32" s="84"/>
      <c r="AD32" s="84"/>
      <c r="AE32" s="84"/>
      <c r="AF32" s="52"/>
      <c r="AG32" s="52"/>
      <c r="AH32" s="52"/>
      <c r="AI32" s="49">
        <f t="shared" si="5"/>
        <v>0</v>
      </c>
      <c r="AJ32" s="50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35">
      <c r="A33" s="58" t="s">
        <v>12</v>
      </c>
      <c r="B33" s="57"/>
      <c r="C33" s="57"/>
      <c r="D33" s="52"/>
      <c r="E33" s="52"/>
      <c r="F33" s="52"/>
      <c r="G33" s="52"/>
      <c r="H33" s="52"/>
      <c r="I33" s="52"/>
      <c r="J33" s="52"/>
      <c r="K33" s="52"/>
      <c r="L33" s="52"/>
      <c r="M33" s="52">
        <v>7.5</v>
      </c>
      <c r="N33" s="52">
        <v>7.5</v>
      </c>
      <c r="O33" s="52"/>
      <c r="P33" s="52"/>
      <c r="Q33" s="52"/>
      <c r="R33" s="52">
        <v>7.5</v>
      </c>
      <c r="S33" s="52">
        <v>7.5</v>
      </c>
      <c r="T33" s="52">
        <v>7.5</v>
      </c>
      <c r="U33" s="52">
        <v>7.5</v>
      </c>
      <c r="V33" s="52">
        <v>7.5</v>
      </c>
      <c r="W33" s="52"/>
      <c r="X33" s="52"/>
      <c r="Y33" s="52"/>
      <c r="Z33" s="52"/>
      <c r="AA33" s="52"/>
      <c r="AB33" s="52"/>
      <c r="AC33" s="52"/>
      <c r="AD33" s="52"/>
      <c r="AE33" s="52"/>
      <c r="AF33" s="52">
        <v>7.5</v>
      </c>
      <c r="AG33" s="52">
        <v>7.5</v>
      </c>
      <c r="AH33" s="52">
        <v>7.5</v>
      </c>
      <c r="AI33" s="49">
        <f t="shared" si="5"/>
        <v>75</v>
      </c>
      <c r="AJ33" s="59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35">
      <c r="A34" s="86" t="s">
        <v>38</v>
      </c>
      <c r="B34" s="57"/>
      <c r="C34" s="57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49">
        <f t="shared" si="5"/>
        <v>0</v>
      </c>
      <c r="AJ34" s="59" t="s">
        <v>75</v>
      </c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35">
      <c r="A35" s="58" t="s">
        <v>38</v>
      </c>
      <c r="B35" s="57"/>
      <c r="C35" s="57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49">
        <f>SUM(D35:AH35)</f>
        <v>0</v>
      </c>
      <c r="AJ35" s="50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ht="13.15" x14ac:dyDescent="0.4">
      <c r="A36" s="83" t="s">
        <v>66</v>
      </c>
      <c r="B36" s="57"/>
      <c r="C36" s="57"/>
      <c r="D36" s="60">
        <f>SUM(D26:D35)</f>
        <v>8.5</v>
      </c>
      <c r="E36" s="60">
        <f t="shared" ref="E36:H36" si="6">SUM(E26:E35)</f>
        <v>9.5</v>
      </c>
      <c r="F36" s="60">
        <f t="shared" si="6"/>
        <v>8</v>
      </c>
      <c r="G36" s="60">
        <f t="shared" si="6"/>
        <v>7</v>
      </c>
      <c r="H36" s="60">
        <f t="shared" si="6"/>
        <v>8</v>
      </c>
      <c r="I36" s="60">
        <f>SUM(I26:I35)</f>
        <v>0</v>
      </c>
      <c r="J36" s="60">
        <f>SUM(J26:J35)</f>
        <v>3</v>
      </c>
      <c r="K36" s="60">
        <f>SUM(K26:K35)</f>
        <v>8</v>
      </c>
      <c r="L36" s="60">
        <f t="shared" ref="L36:AE36" si="7">SUM(L26:L35)</f>
        <v>0</v>
      </c>
      <c r="M36" s="60">
        <f t="shared" si="7"/>
        <v>8.5</v>
      </c>
      <c r="N36" s="60">
        <f t="shared" si="7"/>
        <v>9.5</v>
      </c>
      <c r="O36" s="60">
        <f t="shared" si="7"/>
        <v>9</v>
      </c>
      <c r="P36" s="60">
        <f t="shared" si="7"/>
        <v>0</v>
      </c>
      <c r="Q36" s="60">
        <f t="shared" si="7"/>
        <v>0</v>
      </c>
      <c r="R36" s="60">
        <f t="shared" si="7"/>
        <v>8</v>
      </c>
      <c r="S36" s="60">
        <f t="shared" si="7"/>
        <v>7.5</v>
      </c>
      <c r="T36" s="60">
        <f t="shared" si="7"/>
        <v>7.5</v>
      </c>
      <c r="U36" s="60">
        <f t="shared" si="7"/>
        <v>7.5</v>
      </c>
      <c r="V36" s="60">
        <f t="shared" si="7"/>
        <v>7.5</v>
      </c>
      <c r="W36" s="60">
        <f t="shared" si="7"/>
        <v>0</v>
      </c>
      <c r="X36" s="60">
        <f t="shared" si="7"/>
        <v>0</v>
      </c>
      <c r="Y36" s="60">
        <f t="shared" si="7"/>
        <v>4</v>
      </c>
      <c r="Z36" s="60">
        <f t="shared" si="7"/>
        <v>0</v>
      </c>
      <c r="AA36" s="60">
        <f t="shared" si="7"/>
        <v>0</v>
      </c>
      <c r="AB36" s="60">
        <f t="shared" si="7"/>
        <v>1</v>
      </c>
      <c r="AC36" s="60">
        <f t="shared" si="7"/>
        <v>0</v>
      </c>
      <c r="AD36" s="60">
        <f t="shared" si="7"/>
        <v>0</v>
      </c>
      <c r="AE36" s="60">
        <f t="shared" si="7"/>
        <v>0</v>
      </c>
      <c r="AF36" s="60">
        <f t="shared" ref="AF36:AH36" si="8">SUM(AF26:AF35)</f>
        <v>7.5</v>
      </c>
      <c r="AG36" s="60">
        <f t="shared" si="8"/>
        <v>7.5</v>
      </c>
      <c r="AH36" s="60">
        <f t="shared" si="8"/>
        <v>7.5</v>
      </c>
      <c r="AI36" s="61">
        <f>SUM(AI26:AI35)</f>
        <v>144.5</v>
      </c>
      <c r="AJ36" s="62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s="3" customFormat="1" ht="13.15" thickBot="1" x14ac:dyDescent="0.4">
      <c r="A37" s="63" t="s">
        <v>9</v>
      </c>
      <c r="B37" s="64"/>
      <c r="C37" s="65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7"/>
      <c r="AZ37" s="4"/>
    </row>
    <row r="38" spans="1:69" s="3" customFormat="1" ht="10.5" thickBot="1" x14ac:dyDescent="0.35">
      <c r="A38" s="68" t="s">
        <v>25</v>
      </c>
      <c r="B38" s="65" t="s">
        <v>26</v>
      </c>
      <c r="C38" s="65"/>
      <c r="D38" s="66"/>
      <c r="E38" s="66"/>
      <c r="F38" s="66" t="s">
        <v>32</v>
      </c>
      <c r="G38" s="66"/>
      <c r="H38" s="66" t="s">
        <v>33</v>
      </c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Y38" s="66"/>
      <c r="Z38" s="66"/>
      <c r="AA38" s="66"/>
      <c r="AB38" s="66"/>
      <c r="AC38" s="66"/>
      <c r="AD38" s="66"/>
      <c r="AE38" s="66"/>
      <c r="AF38" s="69" t="s">
        <v>10</v>
      </c>
      <c r="AG38" s="70">
        <f>23</f>
        <v>23</v>
      </c>
      <c r="AH38" s="66"/>
      <c r="AI38" s="71">
        <f>7.5*AG38</f>
        <v>172.5</v>
      </c>
      <c r="AJ38" s="67"/>
      <c r="AZ38" s="4"/>
    </row>
    <row r="39" spans="1:69" s="3" customFormat="1" ht="10.15" x14ac:dyDescent="0.3">
      <c r="A39" s="68" t="s">
        <v>24</v>
      </c>
      <c r="B39" s="65" t="s">
        <v>27</v>
      </c>
      <c r="C39" s="65"/>
      <c r="D39" s="66"/>
      <c r="E39" s="66"/>
      <c r="F39" s="66" t="s">
        <v>41</v>
      </c>
      <c r="G39" s="66"/>
      <c r="H39" s="66" t="s">
        <v>34</v>
      </c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7"/>
      <c r="AZ39" s="4"/>
    </row>
    <row r="40" spans="1:69" s="3" customFormat="1" ht="10.15" x14ac:dyDescent="0.3">
      <c r="A40" s="68" t="s">
        <v>30</v>
      </c>
      <c r="B40" s="65" t="s">
        <v>31</v>
      </c>
      <c r="C40" s="65"/>
      <c r="D40" s="66"/>
      <c r="E40" s="66"/>
      <c r="F40" s="66" t="s">
        <v>40</v>
      </c>
      <c r="G40" s="66"/>
      <c r="H40" s="66" t="s">
        <v>35</v>
      </c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Y40" s="66"/>
      <c r="Z40" s="66"/>
      <c r="AA40" s="66"/>
      <c r="AB40" s="66"/>
      <c r="AC40" s="66"/>
      <c r="AD40" s="66"/>
      <c r="AE40" s="66"/>
      <c r="AF40" s="69" t="s">
        <v>46</v>
      </c>
      <c r="AG40" s="66"/>
      <c r="AH40" s="66"/>
      <c r="AI40" s="66">
        <f>AI36-AI38</f>
        <v>-28</v>
      </c>
      <c r="AJ40" s="72" t="s">
        <v>45</v>
      </c>
      <c r="AZ40" s="4"/>
    </row>
    <row r="41" spans="1:69" s="3" customFormat="1" ht="10.15" x14ac:dyDescent="0.3">
      <c r="A41" s="65" t="s">
        <v>28</v>
      </c>
      <c r="B41" s="65" t="s">
        <v>29</v>
      </c>
      <c r="C41" s="67"/>
      <c r="D41" s="73"/>
      <c r="E41" s="73"/>
      <c r="F41" s="73" t="s">
        <v>42</v>
      </c>
      <c r="G41" s="73"/>
      <c r="H41" s="73" t="s">
        <v>36</v>
      </c>
      <c r="I41" s="73"/>
      <c r="J41" s="73"/>
      <c r="K41" s="73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7"/>
    </row>
    <row r="42" spans="1:69" s="3" customFormat="1" ht="10.15" x14ac:dyDescent="0.3">
      <c r="A42" s="67" t="s">
        <v>22</v>
      </c>
      <c r="B42" s="67" t="s">
        <v>23</v>
      </c>
      <c r="C42" s="67"/>
      <c r="D42" s="73"/>
      <c r="E42" s="73"/>
      <c r="F42" s="73" t="s">
        <v>37</v>
      </c>
      <c r="G42" s="73"/>
      <c r="H42" s="73" t="s">
        <v>43</v>
      </c>
      <c r="I42" s="73"/>
      <c r="J42" s="73"/>
      <c r="K42" s="73"/>
      <c r="L42" s="73"/>
      <c r="M42" s="73"/>
      <c r="N42" s="73"/>
      <c r="O42" s="73"/>
      <c r="P42" s="73"/>
      <c r="Q42" s="73"/>
      <c r="R42" s="73"/>
      <c r="S42" s="73"/>
      <c r="T42" s="73"/>
      <c r="U42" s="73"/>
      <c r="V42" s="73"/>
      <c r="W42" s="73"/>
      <c r="Y42" s="73"/>
      <c r="Z42" s="73"/>
      <c r="AA42" s="73"/>
      <c r="AB42" s="73"/>
      <c r="AC42" s="73"/>
      <c r="AD42" s="73"/>
      <c r="AE42" s="73"/>
      <c r="AF42" s="74" t="s">
        <v>47</v>
      </c>
      <c r="AG42" s="73"/>
      <c r="AH42" s="73"/>
      <c r="AI42" s="75">
        <f>771.5</f>
        <v>771.5</v>
      </c>
      <c r="AJ42" s="67"/>
    </row>
    <row r="43" spans="1:69" s="3" customFormat="1" ht="10.15" x14ac:dyDescent="0.3">
      <c r="A43" s="67"/>
      <c r="B43" s="67"/>
      <c r="C43" s="67"/>
      <c r="D43" s="73"/>
      <c r="E43" s="73"/>
      <c r="F43" s="73"/>
      <c r="G43" s="73"/>
      <c r="H43" s="73" t="s">
        <v>44</v>
      </c>
      <c r="I43" s="73"/>
      <c r="J43" s="73"/>
      <c r="K43" s="73"/>
      <c r="L43" s="73"/>
      <c r="M43" s="73"/>
      <c r="N43" s="73"/>
      <c r="O43" s="73"/>
      <c r="P43" s="73"/>
      <c r="Q43" s="73"/>
      <c r="R43" s="73"/>
      <c r="S43" s="73"/>
      <c r="T43" s="73"/>
      <c r="U43" s="73"/>
      <c r="V43" s="73"/>
      <c r="W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67"/>
    </row>
    <row r="44" spans="1:69" s="3" customFormat="1" ht="10.5" thickBot="1" x14ac:dyDescent="0.35">
      <c r="A44" s="67"/>
      <c r="B44" s="67"/>
      <c r="C44" s="67"/>
      <c r="D44" s="73"/>
      <c r="E44" s="73"/>
      <c r="F44" s="73"/>
      <c r="G44" s="73"/>
      <c r="H44" s="73" t="s">
        <v>61</v>
      </c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3"/>
      <c r="W44" s="73"/>
      <c r="Y44" s="73"/>
      <c r="Z44" s="73"/>
      <c r="AA44" s="73"/>
      <c r="AB44" s="73"/>
      <c r="AC44" s="73"/>
      <c r="AD44" s="73"/>
      <c r="AE44" s="73"/>
      <c r="AF44" s="74" t="s">
        <v>48</v>
      </c>
      <c r="AG44" s="73"/>
      <c r="AH44" s="73"/>
      <c r="AI44" s="77">
        <f>AI42+AI40</f>
        <v>743.5</v>
      </c>
      <c r="AJ44" s="67"/>
    </row>
    <row r="45" spans="1:69" s="3" customFormat="1" ht="13.15" thickTop="1" x14ac:dyDescent="0.35">
      <c r="A45" s="76"/>
      <c r="B45" s="76"/>
      <c r="C45" s="76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</row>
    <row r="46" spans="1:69" s="3" customFormat="1" x14ac:dyDescent="0.35">
      <c r="A46" s="76"/>
      <c r="B46" s="76"/>
      <c r="C46" s="76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</row>
    <row r="47" spans="1:69" s="3" customFormat="1" x14ac:dyDescent="0.35">
      <c r="A47" s="76"/>
      <c r="B47" s="76"/>
      <c r="C47" s="76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</row>
    <row r="48" spans="1:69" s="3" customFormat="1" x14ac:dyDescent="0.35">
      <c r="A48" s="76"/>
      <c r="B48" s="76"/>
      <c r="C48" s="76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</row>
    <row r="49" spans="3:35" x14ac:dyDescent="0.35">
      <c r="C49" s="78"/>
      <c r="AI49" s="79"/>
    </row>
    <row r="50" spans="3:35" x14ac:dyDescent="0.35">
      <c r="C50" s="78"/>
      <c r="AI50" s="79"/>
    </row>
    <row r="51" spans="3:35" x14ac:dyDescent="0.35">
      <c r="C51" s="78"/>
      <c r="AI51" s="79"/>
    </row>
    <row r="52" spans="3:35" x14ac:dyDescent="0.35">
      <c r="C52" s="78"/>
      <c r="AI52" s="79"/>
    </row>
    <row r="53" spans="3:35" x14ac:dyDescent="0.35">
      <c r="C53" s="78"/>
      <c r="AI53" s="79"/>
    </row>
    <row r="54" spans="3:35" x14ac:dyDescent="0.35">
      <c r="C54" s="78"/>
      <c r="AI54" s="79"/>
    </row>
    <row r="55" spans="3:35" x14ac:dyDescent="0.35">
      <c r="C55" s="78"/>
      <c r="AI55" s="79"/>
    </row>
    <row r="56" spans="3:35" x14ac:dyDescent="0.35">
      <c r="C56" s="78"/>
      <c r="AI56" s="79"/>
    </row>
    <row r="57" spans="3:35" x14ac:dyDescent="0.35">
      <c r="C57" s="78"/>
      <c r="AI57" s="79"/>
    </row>
    <row r="58" spans="3:35" x14ac:dyDescent="0.35">
      <c r="C58" s="78"/>
      <c r="AI58" s="79"/>
    </row>
    <row r="59" spans="3:35" x14ac:dyDescent="0.35">
      <c r="C59" s="78"/>
      <c r="AI59" s="79"/>
    </row>
    <row r="60" spans="3:35" x14ac:dyDescent="0.35">
      <c r="C60" s="78"/>
      <c r="AI60" s="79"/>
    </row>
    <row r="61" spans="3:35" x14ac:dyDescent="0.35">
      <c r="C61" s="78"/>
      <c r="AI61" s="79"/>
    </row>
    <row r="62" spans="3:35" x14ac:dyDescent="0.35">
      <c r="C62" s="78"/>
      <c r="AI62" s="79"/>
    </row>
    <row r="63" spans="3:35" x14ac:dyDescent="0.35">
      <c r="C63" s="78"/>
      <c r="AI63" s="79"/>
    </row>
    <row r="64" spans="3:35" x14ac:dyDescent="0.35">
      <c r="C64" s="78"/>
      <c r="AI64" s="79"/>
    </row>
    <row r="65" spans="3:35" x14ac:dyDescent="0.35">
      <c r="C65" s="78"/>
      <c r="AI65" s="79"/>
    </row>
    <row r="66" spans="3:35" x14ac:dyDescent="0.35">
      <c r="C66" s="78"/>
      <c r="AI66" s="79"/>
    </row>
    <row r="67" spans="3:35" x14ac:dyDescent="0.35">
      <c r="C67" s="78"/>
      <c r="AI67" s="79"/>
    </row>
    <row r="68" spans="3:35" x14ac:dyDescent="0.35">
      <c r="C68" s="78"/>
      <c r="AI68" s="79"/>
    </row>
    <row r="69" spans="3:35" x14ac:dyDescent="0.35">
      <c r="C69" s="78"/>
      <c r="AI69" s="79"/>
    </row>
    <row r="70" spans="3:35" x14ac:dyDescent="0.35">
      <c r="C70" s="78"/>
      <c r="AI70" s="79"/>
    </row>
    <row r="71" spans="3:35" x14ac:dyDescent="0.35">
      <c r="C71" s="78"/>
      <c r="AI71" s="79"/>
    </row>
    <row r="72" spans="3:35" x14ac:dyDescent="0.35">
      <c r="C72" s="78"/>
      <c r="AI72" s="79"/>
    </row>
    <row r="73" spans="3:35" x14ac:dyDescent="0.35">
      <c r="C73" s="78"/>
      <c r="AI73" s="79"/>
    </row>
    <row r="74" spans="3:35" x14ac:dyDescent="0.35">
      <c r="C74" s="78"/>
      <c r="AI74" s="79"/>
    </row>
    <row r="75" spans="3:35" x14ac:dyDescent="0.35">
      <c r="C75" s="78"/>
      <c r="AI75" s="79"/>
    </row>
    <row r="76" spans="3:35" x14ac:dyDescent="0.35">
      <c r="C76" s="78"/>
      <c r="AI76" s="79"/>
    </row>
    <row r="77" spans="3:35" x14ac:dyDescent="0.35">
      <c r="C77" s="78"/>
      <c r="AI77" s="79"/>
    </row>
    <row r="78" spans="3:35" x14ac:dyDescent="0.35">
      <c r="C78" s="78"/>
      <c r="AI78" s="79"/>
    </row>
    <row r="79" spans="3:35" x14ac:dyDescent="0.35">
      <c r="C79" s="78"/>
      <c r="AI79" s="79"/>
    </row>
    <row r="80" spans="3:35" x14ac:dyDescent="0.35">
      <c r="C80" s="78"/>
      <c r="AI80" s="79"/>
    </row>
    <row r="81" spans="3:35" x14ac:dyDescent="0.35">
      <c r="C81" s="78"/>
      <c r="AI81" s="79"/>
    </row>
    <row r="82" spans="3:35" x14ac:dyDescent="0.35">
      <c r="C82" s="78"/>
      <c r="AI82" s="79"/>
    </row>
    <row r="83" spans="3:35" x14ac:dyDescent="0.35">
      <c r="C83" s="78"/>
      <c r="AI83" s="79"/>
    </row>
    <row r="84" spans="3:35" x14ac:dyDescent="0.35">
      <c r="C84" s="78"/>
      <c r="AI84" s="79"/>
    </row>
    <row r="85" spans="3:35" x14ac:dyDescent="0.35">
      <c r="C85" s="78"/>
      <c r="AI85" s="79"/>
    </row>
    <row r="86" spans="3:35" x14ac:dyDescent="0.35">
      <c r="C86" s="78"/>
      <c r="AI86" s="79"/>
    </row>
    <row r="87" spans="3:35" x14ac:dyDescent="0.35">
      <c r="C87" s="78"/>
      <c r="AI87" s="79"/>
    </row>
    <row r="88" spans="3:35" x14ac:dyDescent="0.35">
      <c r="C88" s="78"/>
      <c r="AI88" s="79"/>
    </row>
    <row r="89" spans="3:35" x14ac:dyDescent="0.35">
      <c r="C89" s="78"/>
      <c r="AI89" s="79"/>
    </row>
  </sheetData>
  <sortState xmlns:xlrd2="http://schemas.microsoft.com/office/spreadsheetml/2017/richdata2" ref="A8:AJ24">
    <sortCondition ref="A8"/>
  </sortState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D01A6-97AB-4A71-BA91-00DE73116D85}">
  <dimension ref="A1"/>
  <sheetViews>
    <sheetView workbookViewId="0"/>
  </sheetViews>
  <sheetFormatPr defaultRowHeight="12.7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Sheet1</vt:lpstr>
      <vt:lpstr>Sheet3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2022-09-06T16:03:01Z</cp:lastPrinted>
  <dcterms:created xsi:type="dcterms:W3CDTF">1998-07-03T22:57:08Z</dcterms:created>
  <dcterms:modified xsi:type="dcterms:W3CDTF">2022-09-06T17:36:07Z</dcterms:modified>
</cp:coreProperties>
</file>