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5436C4F6-1803-4461-B32F-20E9A0FA6357}" xr6:coauthVersionLast="47" xr6:coauthVersionMax="47" xr10:uidLastSave="{00000000-0000-0000-0000-000000000000}"/>
  <bookViews>
    <workbookView xWindow="3229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D22" i="1"/>
  <c r="AH21" i="1"/>
  <c r="AH32" i="1" s="1"/>
  <c r="AG21" i="1"/>
  <c r="AG32" i="1" s="1"/>
  <c r="AF21" i="1"/>
  <c r="AF32" i="1" s="1"/>
  <c r="W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M11" i="1" s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<sst xmlns="http://schemas.openxmlformats.org/spreadsheetml/2006/main" count="222" uniqueCount="80">
  <si>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</si>
  <si>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</si>
  <si>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</si>
  <si>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</si>
  <si>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</si>
  <si>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</si>
  <si>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</si>
  <si>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</si>
  <si>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</si>
  <si>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</si>
  <si>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</si>
  <si>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</si>
  <si>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</si>
  <si>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</si>
  <si>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</si>
  <si>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</si>
  <si>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</si>
  <si>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</si>
  <si>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</si>
  <si>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</si>
  <si>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</si>
  <si>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</si>
  <si>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</si>
  <si>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</si>
  <si>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</si>
  <si>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</si>
  <si>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</si>
  <si>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</si>
  <si>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</si>
  <si>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</si>
  <si>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</si>
  <si>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</si>
  <si>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</si>
  <si>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</si>
  <si>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</si>
  <si>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</si>
  <si>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</si>
  <si>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</si>
  <si>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</si>
  <si>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</si>
  <si>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</si>
  <si>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</si>
  <si>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</si>
  <si>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</si>
  <si>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</si>
  <si>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</si>
  <si>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</si>
  <si>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</si>
  <si>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</si>
  <si>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</si>
  <si>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</si>
  <si>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</si>
  <si>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</si>
  <si>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</si>
  <si>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</si>
  <si>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</si>
  <si>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</si>
  <si>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</si>
  <si>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</si>
  <si>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</si>
  <si>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</si>
  <si>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</si>
  <si>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</si>
  <si>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</si>
  <si>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</si>
  <si>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</si>
  <si>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</si>
  <si>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</si>
  <si>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</si>
  <si>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</si>
  <si>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EXT</t>
  </si>
  <si>
    <t>2105</t>
  </si>
  <si>
    <t>MG3</t>
  </si>
  <si>
    <t>2203</t>
  </si>
  <si>
    <t>Granville and 43rd</t>
  </si>
  <si>
    <t>Window Wall changes</t>
  </si>
  <si>
    <t>WD</t>
  </si>
  <si>
    <t>August 2022</t>
  </si>
  <si>
    <t>1508</t>
  </si>
  <si>
    <t>Courtenay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</si>
</sst>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K25" sqref="K25"/>
    </sheetView>
  </sheetViews>
  <sheetFormatPr defaultColWidth="7.53515625" defaultRowHeight="12.45" x14ac:dyDescent="0.3"/>
  <cols>
    <col min="1" max="1" width="5.07421875" customWidth="1"/>
    <col min="2" max="2" width="21.69140625" customWidth="1"/>
    <col min="3" max="3" width="5" style="19" customWidth="1"/>
    <col min="4" max="34" width="3.4609375" style="1" customWidth="1"/>
    <col min="35" max="35" width="5.53515625" style="20" customWidth="1"/>
    <col min="36" max="36" width="44.6914062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77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19</v>
      </c>
      <c r="E7" s="43" t="s">
        <v>15</v>
      </c>
      <c r="F7" s="43" t="s">
        <v>16</v>
      </c>
      <c r="G7" s="43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26</v>
      </c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>
        <v>0.5</v>
      </c>
      <c r="AC9" s="59"/>
      <c r="AD9" s="57" t="s">
        <v>20</v>
      </c>
      <c r="AE9" s="57" t="s">
        <v>20</v>
      </c>
      <c r="AF9" s="59"/>
      <c r="AG9" s="59">
        <v>1</v>
      </c>
      <c r="AH9" s="59"/>
      <c r="AI9" s="58">
        <f t="shared" si="0"/>
        <v>1.5</v>
      </c>
      <c r="AJ9" s="44"/>
      <c r="AK9" s="76">
        <f>AI9/AI$32</f>
        <v>8.9020771513353119E-3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78</v>
      </c>
      <c r="B10" s="45" t="s">
        <v>79</v>
      </c>
      <c r="C10" s="46" t="s">
        <v>38</v>
      </c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>
        <v>1.5</v>
      </c>
      <c r="AB10" s="57">
        <v>1</v>
      </c>
      <c r="AC10" s="57">
        <v>2</v>
      </c>
      <c r="AD10" s="57" t="s">
        <v>20</v>
      </c>
      <c r="AE10" s="57" t="s">
        <v>20</v>
      </c>
      <c r="AF10" s="57">
        <v>0.5</v>
      </c>
      <c r="AG10" s="57"/>
      <c r="AH10" s="57"/>
      <c r="AI10" s="58">
        <f t="shared" si="0"/>
        <v>5</v>
      </c>
      <c r="AJ10" s="47"/>
      <c r="AK10" s="76">
        <f t="shared" ref="AK10:AK31" si="1">AI10/AI$32</f>
        <v>2.967359050445104E-2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54</v>
      </c>
      <c r="B11" s="40" t="s">
        <v>55</v>
      </c>
      <c r="C11" s="41" t="s">
        <v>26</v>
      </c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>
        <v>2</v>
      </c>
      <c r="AB11" s="59">
        <v>1</v>
      </c>
      <c r="AC11" s="59">
        <v>1</v>
      </c>
      <c r="AD11" s="57" t="s">
        <v>20</v>
      </c>
      <c r="AE11" s="57" t="s">
        <v>20</v>
      </c>
      <c r="AF11" s="59">
        <v>1</v>
      </c>
      <c r="AG11" s="59">
        <v>1</v>
      </c>
      <c r="AH11" s="59">
        <v>1</v>
      </c>
      <c r="AI11" s="58">
        <f t="shared" si="0"/>
        <v>7</v>
      </c>
      <c r="AJ11" s="44"/>
      <c r="AK11" s="76">
        <f t="shared" si="1"/>
        <v>4.1543026706231452E-2</v>
      </c>
      <c r="AL11" s="30"/>
      <c r="AM11" s="30">
        <f>AI11*225</f>
        <v>1575</v>
      </c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56</v>
      </c>
      <c r="B12" s="55" t="s">
        <v>57</v>
      </c>
      <c r="C12" s="46" t="s">
        <v>26</v>
      </c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>
        <v>1</v>
      </c>
      <c r="U12" s="57">
        <v>1</v>
      </c>
      <c r="V12" s="57"/>
      <c r="W12" s="57" t="s">
        <v>20</v>
      </c>
      <c r="X12" s="57" t="s">
        <v>20</v>
      </c>
      <c r="Y12" s="57"/>
      <c r="Z12" s="57">
        <v>2.5</v>
      </c>
      <c r="AA12" s="57">
        <v>1</v>
      </c>
      <c r="AB12" s="57">
        <v>1.5</v>
      </c>
      <c r="AC12" s="57">
        <v>2</v>
      </c>
      <c r="AD12" s="57" t="s">
        <v>20</v>
      </c>
      <c r="AE12" s="57">
        <v>1</v>
      </c>
      <c r="AF12" s="57">
        <v>1</v>
      </c>
      <c r="AG12" s="57">
        <v>1</v>
      </c>
      <c r="AH12" s="57">
        <v>2.5</v>
      </c>
      <c r="AI12" s="58">
        <f t="shared" si="0"/>
        <v>14.5</v>
      </c>
      <c r="AJ12" s="47"/>
      <c r="AK12" s="76">
        <f t="shared" si="1"/>
        <v>8.6053412462908013E-2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58</v>
      </c>
      <c r="B13" s="90" t="s">
        <v>59</v>
      </c>
      <c r="C13" s="87" t="s">
        <v>26</v>
      </c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>
        <v>2.5</v>
      </c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ref="AI13:AI16" si="2">SUM(D13:AH13)</f>
        <v>2.5</v>
      </c>
      <c r="AJ13" s="44"/>
      <c r="AK13" s="76">
        <f t="shared" si="1"/>
        <v>1.483679525222552E-2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71</v>
      </c>
      <c r="B14" s="45" t="s">
        <v>72</v>
      </c>
      <c r="C14" s="46" t="s">
        <v>26</v>
      </c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60</v>
      </c>
      <c r="B15" s="40" t="s">
        <v>61</v>
      </c>
      <c r="C15" s="41" t="s">
        <v>26</v>
      </c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60</v>
      </c>
      <c r="B16" s="45" t="s">
        <v>61</v>
      </c>
      <c r="C16" s="46" t="s">
        <v>76</v>
      </c>
      <c r="D16" s="57"/>
      <c r="E16" s="57"/>
      <c r="F16" s="57"/>
      <c r="G16" s="57"/>
      <c r="H16" s="57"/>
      <c r="I16" s="57" t="s">
        <v>20</v>
      </c>
      <c r="J16" s="57" t="s">
        <v>20</v>
      </c>
      <c r="K16" s="57">
        <v>1</v>
      </c>
      <c r="L16" s="57"/>
      <c r="M16" s="57"/>
      <c r="N16" s="57"/>
      <c r="O16" s="57"/>
      <c r="P16" s="57" t="s">
        <v>20</v>
      </c>
      <c r="Q16" s="57" t="s">
        <v>20</v>
      </c>
      <c r="R16" s="57">
        <v>1.5</v>
      </c>
      <c r="S16" s="57">
        <v>2.5</v>
      </c>
      <c r="T16" s="57">
        <v>7.5</v>
      </c>
      <c r="U16" s="57"/>
      <c r="V16" s="57">
        <v>4.5</v>
      </c>
      <c r="W16" s="57" t="s">
        <v>20</v>
      </c>
      <c r="X16" s="57" t="s">
        <v>20</v>
      </c>
      <c r="Y16" s="57">
        <v>3.5</v>
      </c>
      <c r="Z16" s="57">
        <v>3</v>
      </c>
      <c r="AA16" s="57">
        <v>2.5</v>
      </c>
      <c r="AB16" s="57">
        <v>0.5</v>
      </c>
      <c r="AC16" s="57"/>
      <c r="AD16" s="57" t="s">
        <v>20</v>
      </c>
      <c r="AE16" s="57" t="s">
        <v>20</v>
      </c>
      <c r="AF16" s="57">
        <v>1.5</v>
      </c>
      <c r="AG16" s="57">
        <v>1.5</v>
      </c>
      <c r="AH16" s="57">
        <v>3.5</v>
      </c>
      <c r="AI16" s="58">
        <f t="shared" si="2"/>
        <v>33</v>
      </c>
      <c r="AJ16" s="47"/>
      <c r="AK16" s="76">
        <f t="shared" si="1"/>
        <v>0.19584569732937684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62</v>
      </c>
      <c r="B17" s="40" t="s">
        <v>63</v>
      </c>
      <c r="C17" s="41" t="s">
        <v>26</v>
      </c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/>
      <c r="U17" s="59"/>
      <c r="V17" s="59"/>
      <c r="W17" s="57" t="s">
        <v>20</v>
      </c>
      <c r="X17" s="57" t="s">
        <v>20</v>
      </c>
      <c r="Y17" s="59"/>
      <c r="Z17" s="59"/>
      <c r="AA17" s="59"/>
      <c r="AB17" s="59"/>
      <c r="AC17" s="59"/>
      <c r="AD17" s="57" t="s">
        <v>20</v>
      </c>
      <c r="AE17" s="57" t="s">
        <v>20</v>
      </c>
      <c r="AF17" s="59"/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62</v>
      </c>
      <c r="B18" s="45" t="s">
        <v>64</v>
      </c>
      <c r="C18" s="46" t="s">
        <v>70</v>
      </c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/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 t="shared" ref="AI18:AI20" si="4">SUM(D18:AH18)</f>
        <v>0</v>
      </c>
      <c r="AJ18" s="47" t="s">
        <v>75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62</v>
      </c>
      <c r="B19" s="40" t="s">
        <v>69</v>
      </c>
      <c r="C19" s="41"/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 t="s">
        <v>73</v>
      </c>
      <c r="B20" s="55" t="s">
        <v>74</v>
      </c>
      <c r="C20" s="48" t="s">
        <v>26</v>
      </c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0</v>
      </c>
      <c r="H21" s="60">
        <f t="shared" si="5"/>
        <v>0</v>
      </c>
      <c r="I21" s="60">
        <f t="shared" si="5"/>
        <v>0</v>
      </c>
      <c r="J21" s="60">
        <f t="shared" si="5"/>
        <v>0</v>
      </c>
      <c r="K21" s="60">
        <f t="shared" si="5"/>
        <v>1</v>
      </c>
      <c r="L21" s="60">
        <f t="shared" si="5"/>
        <v>0</v>
      </c>
      <c r="M21" s="60">
        <f t="shared" si="5"/>
        <v>0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0</v>
      </c>
      <c r="R21" s="60">
        <f t="shared" si="5"/>
        <v>1.5</v>
      </c>
      <c r="S21" s="60">
        <f t="shared" si="5"/>
        <v>2.5</v>
      </c>
      <c r="T21" s="60">
        <f t="shared" si="5"/>
        <v>8.5</v>
      </c>
      <c r="U21" s="60">
        <f t="shared" si="5"/>
        <v>1</v>
      </c>
      <c r="V21" s="60">
        <f t="shared" si="5"/>
        <v>7</v>
      </c>
      <c r="W21" s="60">
        <f t="shared" si="5"/>
        <v>0</v>
      </c>
      <c r="X21" s="60">
        <f t="shared" si="5"/>
        <v>0</v>
      </c>
      <c r="Y21" s="60">
        <f t="shared" si="5"/>
        <v>3.5</v>
      </c>
      <c r="Z21" s="60">
        <f t="shared" si="5"/>
        <v>5.5</v>
      </c>
      <c r="AA21" s="60">
        <f t="shared" si="5"/>
        <v>7</v>
      </c>
      <c r="AB21" s="60">
        <f t="shared" si="5"/>
        <v>4.5</v>
      </c>
      <c r="AC21" s="60">
        <f t="shared" si="5"/>
        <v>5</v>
      </c>
      <c r="AD21" s="60">
        <f t="shared" si="5"/>
        <v>0</v>
      </c>
      <c r="AE21" s="60">
        <f t="shared" si="5"/>
        <v>1</v>
      </c>
      <c r="AF21" s="60">
        <f t="shared" ref="AF21:AH21" si="6">SUM(AF8:AF20)</f>
        <v>4</v>
      </c>
      <c r="AG21" s="60">
        <f t="shared" si="6"/>
        <v>4.5</v>
      </c>
      <c r="AH21" s="60">
        <f t="shared" si="6"/>
        <v>7</v>
      </c>
      <c r="AI21" s="61">
        <f>SUM(AI8:AI20)</f>
        <v>63.5</v>
      </c>
      <c r="AJ21" s="49"/>
      <c r="AK21" s="76">
        <f t="shared" si="1"/>
        <v>0.37685459940652821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4.4510385756676561E-2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>
        <v>1</v>
      </c>
      <c r="H23" s="81"/>
      <c r="I23" s="81"/>
      <c r="J23" s="81"/>
      <c r="K23" s="81"/>
      <c r="L23" s="81"/>
      <c r="M23" s="81">
        <v>1</v>
      </c>
      <c r="N23" s="81">
        <v>1</v>
      </c>
      <c r="O23" s="81"/>
      <c r="P23" s="81"/>
      <c r="Q23" s="81"/>
      <c r="R23" s="81">
        <v>3</v>
      </c>
      <c r="S23" s="81">
        <v>2</v>
      </c>
      <c r="T23" s="81">
        <v>3</v>
      </c>
      <c r="U23" s="81">
        <v>5.5</v>
      </c>
      <c r="V23" s="81">
        <v>0.5</v>
      </c>
      <c r="W23" s="81"/>
      <c r="X23" s="81"/>
      <c r="Y23" s="81">
        <v>4</v>
      </c>
      <c r="Z23" s="81">
        <v>1.5</v>
      </c>
      <c r="AA23" s="81"/>
      <c r="AB23" s="81">
        <v>1</v>
      </c>
      <c r="AC23" s="81">
        <v>1</v>
      </c>
      <c r="AD23" s="81"/>
      <c r="AE23" s="81"/>
      <c r="AF23" s="81"/>
      <c r="AG23" s="81">
        <v>1</v>
      </c>
      <c r="AH23" s="81">
        <v>1.5</v>
      </c>
      <c r="AI23" s="82">
        <f t="shared" si="7"/>
        <v>27</v>
      </c>
      <c r="AJ23" s="84"/>
      <c r="AK23" s="76">
        <f t="shared" si="1"/>
        <v>0.16023738872403562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>
        <v>1</v>
      </c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1</v>
      </c>
      <c r="AJ24" s="49"/>
      <c r="AK24" s="76">
        <f t="shared" si="1"/>
        <v>5.9347181008902079E-3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>
        <v>7.5</v>
      </c>
      <c r="F28" s="62">
        <v>7.5</v>
      </c>
      <c r="G28" s="62">
        <v>7.5</v>
      </c>
      <c r="H28" s="62">
        <v>7.5</v>
      </c>
      <c r="I28" s="62"/>
      <c r="J28" s="62"/>
      <c r="K28" s="62">
        <v>7.5</v>
      </c>
      <c r="L28" s="62">
        <v>7.5</v>
      </c>
      <c r="M28" s="62">
        <v>7.5</v>
      </c>
      <c r="N28" s="62">
        <v>7.5</v>
      </c>
      <c r="O28" s="62">
        <v>7.5</v>
      </c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67.5</v>
      </c>
      <c r="AJ28" s="49"/>
      <c r="AK28" s="76">
        <f t="shared" si="1"/>
        <v>0.40059347181008903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68</v>
      </c>
      <c r="B29" s="80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>
        <v>1</v>
      </c>
      <c r="T29" s="81"/>
      <c r="U29" s="81"/>
      <c r="V29" s="81"/>
      <c r="W29" s="81"/>
      <c r="X29" s="81"/>
      <c r="Y29" s="81"/>
      <c r="Z29" s="81"/>
      <c r="AA29" s="81"/>
      <c r="AB29" s="81">
        <v>1</v>
      </c>
      <c r="AC29" s="81"/>
      <c r="AD29" s="81"/>
      <c r="AE29" s="81"/>
      <c r="AF29" s="81"/>
      <c r="AG29" s="81"/>
      <c r="AH29" s="81"/>
      <c r="AI29" s="82">
        <f t="shared" si="7"/>
        <v>2</v>
      </c>
      <c r="AJ29" s="83" t="s">
        <v>65</v>
      </c>
      <c r="AK29" s="76">
        <f t="shared" si="1"/>
        <v>1.1869436201780416E-2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67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51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66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8.5</v>
      </c>
      <c r="G32" s="60">
        <f t="shared" si="8"/>
        <v>8.5</v>
      </c>
      <c r="H32" s="60">
        <f t="shared" si="8"/>
        <v>7.5</v>
      </c>
      <c r="I32" s="60">
        <f t="shared" si="8"/>
        <v>0</v>
      </c>
      <c r="J32" s="60">
        <f t="shared" si="8"/>
        <v>0</v>
      </c>
      <c r="K32" s="60">
        <f t="shared" si="8"/>
        <v>8.5</v>
      </c>
      <c r="L32" s="60">
        <f t="shared" si="8"/>
        <v>7.5</v>
      </c>
      <c r="M32" s="60">
        <f t="shared" si="8"/>
        <v>8.5</v>
      </c>
      <c r="N32" s="60">
        <f t="shared" si="8"/>
        <v>8.5</v>
      </c>
      <c r="O32" s="60">
        <f t="shared" si="8"/>
        <v>7.5</v>
      </c>
      <c r="P32" s="60">
        <f t="shared" si="8"/>
        <v>0</v>
      </c>
      <c r="Q32" s="60">
        <f t="shared" si="8"/>
        <v>0</v>
      </c>
      <c r="R32" s="60">
        <f t="shared" si="8"/>
        <v>4.5</v>
      </c>
      <c r="S32" s="60">
        <f t="shared" si="8"/>
        <v>5.5</v>
      </c>
      <c r="T32" s="60">
        <f t="shared" si="8"/>
        <v>11.5</v>
      </c>
      <c r="U32" s="60">
        <f t="shared" si="8"/>
        <v>6.5</v>
      </c>
      <c r="V32" s="60">
        <f t="shared" si="8"/>
        <v>7.5</v>
      </c>
      <c r="W32" s="60">
        <f t="shared" si="8"/>
        <v>0</v>
      </c>
      <c r="X32" s="60">
        <f t="shared" si="8"/>
        <v>0</v>
      </c>
      <c r="Y32" s="60">
        <f t="shared" si="8"/>
        <v>7.5</v>
      </c>
      <c r="Z32" s="60">
        <f t="shared" si="8"/>
        <v>7</v>
      </c>
      <c r="AA32" s="60">
        <f t="shared" si="8"/>
        <v>7</v>
      </c>
      <c r="AB32" s="60">
        <f t="shared" si="8"/>
        <v>6.5</v>
      </c>
      <c r="AC32" s="60">
        <f t="shared" si="8"/>
        <v>6</v>
      </c>
      <c r="AD32" s="60">
        <f t="shared" si="8"/>
        <v>0</v>
      </c>
      <c r="AE32" s="60">
        <f t="shared" si="8"/>
        <v>1</v>
      </c>
      <c r="AF32" s="60">
        <f t="shared" ref="AF32:AH32" si="9">SUM(AF21:AF31)</f>
        <v>4</v>
      </c>
      <c r="AG32" s="60">
        <f t="shared" si="9"/>
        <v>5.5</v>
      </c>
      <c r="AH32" s="60">
        <f t="shared" si="9"/>
        <v>8.5</v>
      </c>
      <c r="AI32" s="75">
        <f>SUM(AI21:AI31)</f>
        <v>168.5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-4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239</f>
        <v>239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235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2022-08-05T19:03:53Z</cp:lastPrinted>
  <dcterms:created xsi:type="dcterms:W3CDTF">1998-07-03T22:57:08Z</dcterms:created>
  <dcterms:modified xsi:type="dcterms:W3CDTF">2022-09-02T16:05:52Z</dcterms:modified>
</cp:coreProperties>
</file>