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8CEDF701-8404-4632-9D1D-438E965A00DE}" xr6:coauthVersionLast="47" xr6:coauthVersionMax="47" xr10:uidLastSave="{00000000-0000-0000-0000-000000000000}"/>
  <bookViews>
    <workbookView xWindow="5630" yWindow="554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3" i="1" l="1"/>
  <c r="H22" i="1"/>
  <c r="H31" i="1" s="1"/>
  <c r="AH21" i="1"/>
  <c r="AH31" i="1" s="1"/>
  <c r="AG21" i="1"/>
  <c r="AG31" i="1" s="1"/>
  <c r="AF21" i="1"/>
  <c r="AF31" i="1" s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I37" i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<sst xmlns="http://schemas.openxmlformats.org/spreadsheetml/2006/main" count="246" uniqueCount="100">
  <si>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</si>
  <si>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</si>
  <si>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</si>
  <si>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</si>
  <si>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</si>
  <si>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</si>
  <si>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</si>
  <si>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</si>
  <si>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</si>
  <si>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</si>
  <si>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</si>
  <si>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</si>
  <si>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</si>
  <si>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</si>
  <si>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</si>
  <si>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</si>
  <si>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</si>
  <si>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</si>
  <si>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</si>
  <si>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</si>
  <si>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</si>
  <si>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</si>
  <si>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</si>
  <si>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</si>
  <si>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</si>
  <si>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</si>
  <si>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</si>
  <si>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</si>
  <si>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</si>
  <si>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</si>
  <si>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</si>
  <si>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</si>
  <si>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</si>
  <si>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</si>
  <si>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</si>
  <si>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</si>
  <si>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</si>
  <si>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</si>
  <si>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</si>
  <si>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</si>
  <si>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</si>
  <si>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</si>
  <si>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</si>
  <si>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</si>
  <si>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</si>
  <si>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</si>
  <si>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</si>
  <si>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</si>
  <si>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</si>
  <si>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</si>
  <si>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</si>
  <si>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</si>
  <si>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</si>
  <si>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</si>
  <si>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</si>
  <si>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</si>
  <si>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</si>
  <si>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</si>
  <si>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</si>
  <si>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</si>
  <si>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</si>
  <si>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</si>
  <si>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</si>
  <si>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</si>
  <si>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</si>
  <si>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</si>
  <si>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</si>
  <si>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</si>
  <si>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</si>
  <si>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</si>
  <si>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</si>
  <si>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</si>
  <si>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</si>
  <si>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</si>
  <si>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</si>
  <si>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</si>
  <si>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</si>
  <si>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</si>
  <si>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</si>
  <si>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</si>
  <si>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</si>
  <si>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</si>
  <si>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</si>
  <si>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</si>
  <si>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</si>
  <si>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</si>
  <si>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</si>
  <si>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</si>
  <si>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</si>
  <si>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</si>
  <si>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</si>
  <si>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</si>
  <si>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1903</t>
  </si>
  <si>
    <t>Whistler Master Plan</t>
  </si>
  <si>
    <t>1806</t>
  </si>
  <si>
    <t>Aragon 582 King Ed</t>
  </si>
  <si>
    <t>2206</t>
  </si>
  <si>
    <t>Aragon Two Waters</t>
  </si>
  <si>
    <t>September 2022</t>
  </si>
  <si>
    <t>Lot1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</si>
</sst>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F19" sqref="AF19"/>
    </sheetView>
  </sheetViews>
  <sheetFormatPr defaultColWidth="7.54296875" defaultRowHeight="12.5" x14ac:dyDescent="0.25"/>
  <cols>
    <col min="1" max="1" width="5.17968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 t="s">
        <v>26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41" t="s">
        <v>26</v>
      </c>
      <c r="D13" s="61"/>
      <c r="E13" s="61"/>
      <c r="F13" s="59" t="s">
        <v>20</v>
      </c>
      <c r="G13" s="59" t="s">
        <v>20</v>
      </c>
      <c r="H13" s="61"/>
      <c r="I13" s="61"/>
      <c r="J13" s="61"/>
      <c r="K13" s="61">
        <v>2</v>
      </c>
      <c r="L13" s="61"/>
      <c r="M13" s="59" t="s">
        <v>20</v>
      </c>
      <c r="N13" s="59" t="s">
        <v>20</v>
      </c>
      <c r="O13" s="61">
        <v>1</v>
      </c>
      <c r="P13" s="61">
        <v>9.5</v>
      </c>
      <c r="Q13" s="61">
        <v>2</v>
      </c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14.5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99</v>
      </c>
      <c r="C14" s="45" t="s">
        <v>26</v>
      </c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>
        <v>2</v>
      </c>
      <c r="M14" s="59" t="s">
        <v>20</v>
      </c>
      <c r="N14" s="59" t="s">
        <v>20</v>
      </c>
      <c r="O14" s="59">
        <v>2</v>
      </c>
      <c r="P14" s="59"/>
      <c r="Q14" s="59"/>
      <c r="R14" s="59"/>
      <c r="S14" s="59"/>
      <c r="T14" s="59" t="s">
        <v>20</v>
      </c>
      <c r="U14" s="59" t="s">
        <v>20</v>
      </c>
      <c r="V14" s="59">
        <v>5.5</v>
      </c>
      <c r="W14" s="59">
        <v>2.5</v>
      </c>
      <c r="X14" s="59">
        <v>4</v>
      </c>
      <c r="Y14" s="59">
        <v>4.5</v>
      </c>
      <c r="Z14" s="59">
        <v>4</v>
      </c>
      <c r="AA14" s="59" t="s">
        <v>20</v>
      </c>
      <c r="AB14" s="59" t="s">
        <v>20</v>
      </c>
      <c r="AC14" s="59">
        <v>4</v>
      </c>
      <c r="AD14" s="59"/>
      <c r="AE14" s="59">
        <v>4</v>
      </c>
      <c r="AF14" s="59">
        <v>5.5</v>
      </c>
      <c r="AG14" s="59">
        <v>3</v>
      </c>
      <c r="AH14" s="59" t="s">
        <v>20</v>
      </c>
      <c r="AI14" s="60">
        <f t="shared" si="0"/>
        <v>41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95</v>
      </c>
      <c r="C15" s="41" t="s">
        <v>31</v>
      </c>
      <c r="D15" s="61">
        <v>1.5</v>
      </c>
      <c r="E15" s="61">
        <v>1.5</v>
      </c>
      <c r="F15" s="59" t="s">
        <v>20</v>
      </c>
      <c r="G15" s="59" t="s">
        <v>20</v>
      </c>
      <c r="H15" s="61"/>
      <c r="I15" s="61">
        <v>4.5</v>
      </c>
      <c r="J15" s="61">
        <v>7.5</v>
      </c>
      <c r="K15" s="61">
        <v>5.5</v>
      </c>
      <c r="L15" s="61">
        <v>5.5</v>
      </c>
      <c r="M15" s="59" t="s">
        <v>20</v>
      </c>
      <c r="N15" s="59" t="s">
        <v>20</v>
      </c>
      <c r="O15" s="61">
        <v>4.5</v>
      </c>
      <c r="P15" s="61"/>
      <c r="Q15" s="61">
        <v>5.5</v>
      </c>
      <c r="R15" s="61">
        <v>8</v>
      </c>
      <c r="S15" s="61">
        <v>8</v>
      </c>
      <c r="T15" s="59" t="s">
        <v>20</v>
      </c>
      <c r="U15" s="59">
        <v>4</v>
      </c>
      <c r="V15" s="61">
        <v>2</v>
      </c>
      <c r="W15" s="61">
        <v>5</v>
      </c>
      <c r="X15" s="61">
        <v>3.5</v>
      </c>
      <c r="Y15" s="61">
        <v>3</v>
      </c>
      <c r="Z15" s="61">
        <v>2</v>
      </c>
      <c r="AA15" s="59" t="s">
        <v>20</v>
      </c>
      <c r="AB15" s="59" t="s">
        <v>20</v>
      </c>
      <c r="AC15" s="61">
        <v>3.5</v>
      </c>
      <c r="AD15" s="61">
        <v>6</v>
      </c>
      <c r="AE15" s="61">
        <v>3.5</v>
      </c>
      <c r="AF15" s="61">
        <v>2</v>
      </c>
      <c r="AG15" s="61">
        <v>3.5</v>
      </c>
      <c r="AH15" s="59" t="s">
        <v>20</v>
      </c>
      <c r="AI15" s="60">
        <f t="shared" si="0"/>
        <v>90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Q21" si="1">SUM(D8:D20)</f>
        <v>1.5</v>
      </c>
      <c r="E21" s="62">
        <f t="shared" si="1"/>
        <v>1.5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4.5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9.5</v>
      </c>
      <c r="Q21" s="62">
        <f t="shared" si="1"/>
        <v>7.5</v>
      </c>
      <c r="R21" s="62">
        <f>SUM(R8:R20)</f>
        <v>8</v>
      </c>
      <c r="S21" s="62">
        <f>SUM(S8:S20)</f>
        <v>8</v>
      </c>
      <c r="T21" s="62">
        <f t="shared" ref="T21:Y21" si="2">SUM(T8:T20)</f>
        <v>0</v>
      </c>
      <c r="U21" s="62">
        <f t="shared" si="2"/>
        <v>4</v>
      </c>
      <c r="V21" s="62">
        <f t="shared" si="2"/>
        <v>7.5</v>
      </c>
      <c r="W21" s="62">
        <f t="shared" si="2"/>
        <v>7.5</v>
      </c>
      <c r="X21" s="62">
        <f t="shared" si="2"/>
        <v>7.5</v>
      </c>
      <c r="Y21" s="62">
        <f t="shared" si="2"/>
        <v>7.5</v>
      </c>
      <c r="Z21" s="62">
        <f>SUM(Z8:Z20)</f>
        <v>6</v>
      </c>
      <c r="AA21" s="62">
        <f t="shared" ref="AA21:AF21" si="3">SUM(AA8:AA20)</f>
        <v>0</v>
      </c>
      <c r="AB21" s="62">
        <f t="shared" si="3"/>
        <v>0</v>
      </c>
      <c r="AC21" s="62">
        <f t="shared" si="3"/>
        <v>7.5</v>
      </c>
      <c r="AD21" s="62">
        <f t="shared" si="3"/>
        <v>6</v>
      </c>
      <c r="AE21" s="62">
        <f t="shared" si="3"/>
        <v>7.5</v>
      </c>
      <c r="AF21" s="62">
        <f t="shared" si="3"/>
        <v>7.5</v>
      </c>
      <c r="AG21" s="62">
        <f>SUM(AG8:AG20)</f>
        <v>6.5</v>
      </c>
      <c r="AH21" s="62">
        <f t="shared" ref="AH21" si="4">SUM(AH8:AH20)</f>
        <v>0</v>
      </c>
      <c r="AI21" s="60">
        <f t="shared" ref="AI21" si="5">SUM(AI8:AI20)</f>
        <v>145.5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>
        <f>7.5</f>
        <v>7.5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6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>
        <v>1</v>
      </c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>
        <v>1.5</v>
      </c>
      <c r="AA23" s="64"/>
      <c r="AB23" s="64"/>
      <c r="AC23" s="64"/>
      <c r="AD23" s="64">
        <v>1.5</v>
      </c>
      <c r="AE23" s="64"/>
      <c r="AF23" s="64"/>
      <c r="AG23" s="64">
        <v>1</v>
      </c>
      <c r="AH23" s="64"/>
      <c r="AI23" s="60">
        <f t="shared" si="6"/>
        <v>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6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6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6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>
        <v>7.5</v>
      </c>
      <c r="E28" s="64">
        <v>7.5</v>
      </c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15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6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6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7">SUM(D21:D30)</f>
        <v>9</v>
      </c>
      <c r="E31" s="62">
        <f t="shared" si="7"/>
        <v>9</v>
      </c>
      <c r="F31" s="62">
        <f t="shared" si="7"/>
        <v>0</v>
      </c>
      <c r="G31" s="62">
        <f t="shared" si="7"/>
        <v>0</v>
      </c>
      <c r="H31" s="62">
        <f t="shared" si="7"/>
        <v>7.5</v>
      </c>
      <c r="I31" s="62">
        <f t="shared" si="7"/>
        <v>5.5</v>
      </c>
      <c r="J31" s="62">
        <f t="shared" si="7"/>
        <v>7.5</v>
      </c>
      <c r="K31" s="62">
        <f t="shared" si="7"/>
        <v>7.5</v>
      </c>
      <c r="L31" s="62">
        <f t="shared" si="7"/>
        <v>7.5</v>
      </c>
      <c r="M31" s="62">
        <f t="shared" si="7"/>
        <v>0</v>
      </c>
      <c r="N31" s="62">
        <f t="shared" si="7"/>
        <v>0</v>
      </c>
      <c r="O31" s="62">
        <f t="shared" si="7"/>
        <v>7.5</v>
      </c>
      <c r="P31" s="62">
        <f t="shared" si="7"/>
        <v>9.5</v>
      </c>
      <c r="Q31" s="62">
        <f t="shared" si="7"/>
        <v>7.5</v>
      </c>
      <c r="R31" s="62">
        <f t="shared" si="7"/>
        <v>8</v>
      </c>
      <c r="S31" s="62">
        <f t="shared" si="7"/>
        <v>8</v>
      </c>
      <c r="T31" s="62">
        <f t="shared" si="7"/>
        <v>0</v>
      </c>
      <c r="U31" s="62">
        <f t="shared" si="7"/>
        <v>4</v>
      </c>
      <c r="V31" s="62">
        <f t="shared" si="7"/>
        <v>7.5</v>
      </c>
      <c r="W31" s="62">
        <f t="shared" si="7"/>
        <v>7.5</v>
      </c>
      <c r="X31" s="62">
        <f t="shared" si="7"/>
        <v>7.5</v>
      </c>
      <c r="Y31" s="62">
        <f t="shared" si="7"/>
        <v>7.5</v>
      </c>
      <c r="Z31" s="62">
        <f t="shared" si="7"/>
        <v>7.5</v>
      </c>
      <c r="AA31" s="62">
        <f t="shared" si="7"/>
        <v>0</v>
      </c>
      <c r="AB31" s="62">
        <f t="shared" si="7"/>
        <v>0</v>
      </c>
      <c r="AC31" s="62">
        <f t="shared" si="7"/>
        <v>7.5</v>
      </c>
      <c r="AD31" s="62">
        <f t="shared" si="7"/>
        <v>7.5</v>
      </c>
      <c r="AE31" s="62">
        <f t="shared" si="7"/>
        <v>7.5</v>
      </c>
      <c r="AF31" s="62">
        <f t="shared" ref="AF31:AH31" si="8">SUM(AF21:AF30)</f>
        <v>7.5</v>
      </c>
      <c r="AG31" s="62">
        <f t="shared" si="8"/>
        <v>7.5</v>
      </c>
      <c r="AH31" s="62">
        <f t="shared" si="8"/>
        <v>0</v>
      </c>
      <c r="AI31" s="63">
        <f t="shared" ref="AI31" si="9">SUM(AI21:AI30)</f>
        <v>173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8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-12</f>
        <v>-12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-4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2022-10-04T21:35:07Z</dcterms:modified>
</cp:coreProperties>
</file>