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26F8661D-ED1C-4AB4-BE0C-5E9F722839FB}" xr6:coauthVersionLast="47" xr6:coauthVersionMax="47" xr10:uidLastSave="{00000000-0000-0000-0000-000000000000}"/>
  <bookViews>
    <workbookView xWindow="20565" yWindow="6390" windowWidth="32820" windowHeight="21150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N21" i="1"/>
  <c r="AH20" i="1"/>
  <c r="AH32" i="1" s="1"/>
  <c r="AG20" i="1"/>
  <c r="AG32" i="1" s="1"/>
  <c r="AF20" i="1"/>
  <c r="AF32" i="1" s="1"/>
  <c r="AE20" i="1"/>
  <c r="AE32" i="1" s="1"/>
  <c r="AD20" i="1"/>
  <c r="AD32" i="1" s="1"/>
  <c r="AC20" i="1"/>
  <c r="AC32" i="1" s="1"/>
  <c r="AB20" i="1"/>
  <c r="AB32" i="1" s="1"/>
  <c r="AA20" i="1"/>
  <c r="AA32" i="1" s="1"/>
  <c r="Z20" i="1"/>
  <c r="Z32" i="1" s="1"/>
  <c r="Y20" i="1"/>
  <c r="Y32" i="1" s="1"/>
  <c r="X20" i="1"/>
  <c r="X32" i="1" s="1"/>
  <c r="W20" i="1"/>
  <c r="W32" i="1" s="1"/>
  <c r="V20" i="1"/>
  <c r="V32" i="1" s="1"/>
  <c r="U20" i="1"/>
  <c r="U32" i="1" s="1"/>
  <c r="T20" i="1"/>
  <c r="T32" i="1" s="1"/>
  <c r="S20" i="1"/>
  <c r="S32" i="1" s="1"/>
  <c r="R20" i="1"/>
  <c r="R32" i="1" s="1"/>
  <c r="Q20" i="1"/>
  <c r="Q32" i="1" s="1"/>
  <c r="P20" i="1"/>
  <c r="P32" i="1" s="1"/>
  <c r="O20" i="1"/>
  <c r="O32" i="1" s="1"/>
  <c r="N20" i="1"/>
  <c r="M20" i="1"/>
  <c r="M32" i="1" s="1"/>
  <c r="L20" i="1"/>
  <c r="L32" i="1" s="1"/>
  <c r="K20" i="1"/>
  <c r="K32" i="1" s="1"/>
  <c r="J20" i="1"/>
  <c r="J32" i="1" s="1"/>
  <c r="I20" i="1"/>
  <c r="I32" i="1" s="1"/>
  <c r="H20" i="1"/>
  <c r="H32" i="1" s="1"/>
  <c r="G20" i="1"/>
  <c r="G32" i="1" s="1"/>
  <c r="F20" i="1"/>
  <c r="F32" i="1" s="1"/>
  <c r="E20" i="1"/>
  <c r="E32" i="1" s="1"/>
  <c r="D20" i="1"/>
  <c r="D32" i="1" s="1"/>
  <c r="AI17" i="1"/>
  <c r="AI14" i="1"/>
  <c r="AI13" i="1"/>
  <c r="AI18" i="1"/>
  <c r="AI16" i="1"/>
  <c r="N32" i="1" l="1"/>
  <c r="AI30" i="1"/>
  <c r="AI34" i="1"/>
  <c r="AI31" i="1"/>
  <c r="AI29" i="1"/>
  <c r="AI28" i="1"/>
  <c r="AI27" i="1"/>
  <c r="AI26" i="1"/>
  <c r="AI25" i="1"/>
  <c r="AI23" i="1"/>
  <c r="AI22" i="1"/>
  <c r="AI19" i="1"/>
  <c r="AI15" i="1"/>
  <c r="AI12" i="1"/>
  <c r="AI11" i="1"/>
  <c r="AI21" i="1"/>
  <c r="AI20" i="1" l="1"/>
  <c r="AI32" i="1" s="1"/>
  <c r="AI36" i="1" s="1"/>
  <c r="AI40" i="1" s="1"/>
</calcChain>
</file>

<file path=xl/sharedStrings.xml><?xml version="1.0" encoding="utf-8"?>
<sst xmlns="http://schemas.openxmlformats.org/spreadsheetml/2006/main" count="159" uniqueCount="61">
  <si>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</si>
  <si>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</si>
  <si>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</si>
  <si>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</si>
  <si>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</si>
  <si>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</si>
  <si>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</si>
  <si>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</si>
  <si>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</si>
  <si>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</si>
  <si>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</si>
  <si>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</si>
  <si>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</si>
  <si>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</si>
  <si>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</si>
  <si>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</si>
  <si>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</si>
  <si>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</si>
  <si>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</si>
  <si>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</si>
  <si>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</si>
  <si>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</si>
  <si>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</si>
  <si>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</si>
  <si>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</si>
  <si>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</si>
  <si>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</si>
  <si>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</si>
  <si>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</si>
  <si>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</si>
  <si>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</si>
  <si>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</si>
  <si>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</si>
  <si>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</si>
  <si>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</si>
  <si>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</si>
  <si>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</si>
  <si>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</si>
  <si>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</si>
  <si>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</si>
  <si>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</si>
  <si>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</si>
  <si>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</si>
  <si>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</si>
  <si>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</si>
  <si>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</si>
  <si>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</si>
  <si>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</si>
  <si>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</si>
  <si>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</si>
  <si>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</si>
  <si>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2002</t>
  </si>
  <si>
    <t>Jericho Lands</t>
  </si>
  <si>
    <t>Sprice Street</t>
  </si>
  <si>
    <t>16 days used for 2020 as of Jan 4</t>
  </si>
  <si>
    <t>Two Waters</t>
  </si>
  <si>
    <t>general</t>
  </si>
  <si>
    <t>2206</t>
  </si>
  <si>
    <t>PROFESSIONAL DEVELOPMENT - UNPAID</t>
  </si>
  <si>
    <t>November 2022</t>
  </si>
  <si>
    <t>portfolio powerpoint - flavelle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</si>
</sst>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12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49" fontId="2" fillId="7" borderId="21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0" fontId="2" fillId="6" borderId="17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0" fontId="5" fillId="7" borderId="0" xfId="0" applyFont="1" applyFill="1" applyProtection="1">
      <protection locked="0"/>
    </xf>
    <xf numFmtId="0" fontId="1" fillId="6" borderId="23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8" xfId="0" applyFont="1" applyFill="1" applyBorder="1" applyProtection="1">
      <protection locked="0"/>
    </xf>
    <xf numFmtId="164" fontId="5" fillId="6" borderId="24" xfId="0" applyNumberFormat="1" applyFont="1" applyFill="1" applyBorder="1"/>
    <xf numFmtId="164" fontId="2" fillId="6" borderId="16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6" borderId="26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7" xfId="0" applyNumberFormat="1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8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4" fillId="6" borderId="26" xfId="0" applyFont="1" applyFill="1" applyBorder="1"/>
    <xf numFmtId="0" fontId="5" fillId="6" borderId="19" xfId="0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164" fontId="5" fillId="6" borderId="19" xfId="0" applyNumberFormat="1" applyFont="1" applyFill="1" applyBorder="1"/>
    <xf numFmtId="164" fontId="2" fillId="6" borderId="31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2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2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3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4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0" xfId="0" applyFont="1" applyBorder="1"/>
    <xf numFmtId="0" fontId="2" fillId="2" borderId="9" xfId="0" applyFont="1" applyBorder="1"/>
    <xf numFmtId="0" fontId="2" fillId="9" borderId="28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8" xfId="0" applyFont="1" applyFill="1" applyBorder="1" applyProtection="1">
      <protection locked="0"/>
    </xf>
    <xf numFmtId="0" fontId="2" fillId="8" borderId="17" xfId="0" applyFont="1" applyFill="1" applyBorder="1" applyAlignment="1">
      <alignment horizontal="center"/>
    </xf>
    <xf numFmtId="164" fontId="5" fillId="7" borderId="19" xfId="0" applyNumberFormat="1" applyFont="1" applyFill="1" applyBorder="1" applyProtection="1">
      <protection locked="0"/>
    </xf>
    <xf numFmtId="164" fontId="5" fillId="8" borderId="20" xfId="0" applyNumberFormat="1" applyFont="1" applyFill="1" applyBorder="1" applyProtection="1">
      <protection locked="0"/>
    </xf>
    <xf numFmtId="0" fontId="2" fillId="10" borderId="9" xfId="0" applyFont="1" applyFill="1" applyBorder="1" applyAlignment="1">
      <alignment horizontal="center"/>
    </xf>
    <xf numFmtId="0" fontId="2" fillId="10" borderId="5" xfId="0" applyFont="1" applyFill="1" applyBorder="1"/>
    <xf numFmtId="164" fontId="5" fillId="10" borderId="5" xfId="0" applyNumberFormat="1" applyFont="1" applyFill="1" applyBorder="1" applyProtection="1">
      <protection locked="0"/>
    </xf>
    <xf numFmtId="164" fontId="5" fillId="11" borderId="19" xfId="0" applyNumberFormat="1" applyFont="1" applyFill="1" applyBorder="1" applyProtection="1">
      <protection locked="0"/>
    </xf>
    <xf numFmtId="164" fontId="5" fillId="10" borderId="12" xfId="0" applyNumberFormat="1" applyFont="1" applyFill="1" applyBorder="1" applyProtection="1">
      <protection locked="0"/>
    </xf>
    <xf numFmtId="164" fontId="5" fillId="11" borderId="12" xfId="0" applyNumberFormat="1" applyFont="1" applyFill="1" applyBorder="1" applyProtection="1">
      <protection locked="0"/>
    </xf>
    <xf numFmtId="164" fontId="5" fillId="11" borderId="20" xfId="0" applyNumberFormat="1" applyFont="1" applyFill="1" applyBorder="1" applyProtection="1">
      <protection locked="0"/>
    </xf>
    <xf numFmtId="164" fontId="5" fillId="11" borderId="11" xfId="0" applyNumberFormat="1" applyFont="1" applyFill="1" applyBorder="1" applyProtection="1">
      <protection locked="0"/>
    </xf>
    <xf numFmtId="0" fontId="2" fillId="11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="96" zoomScaleNormal="96" zoomScaleSheetLayoutView="100" workbookViewId="0">
      <selection activeCell="AP37" sqref="AP37"/>
    </sheetView>
  </sheetViews>
  <sheetFormatPr defaultColWidth="7.5703125" defaultRowHeight="12.75" x14ac:dyDescent="0.2"/>
  <cols>
    <col min="1" max="1" width="5.140625" style="93" customWidth="1"/>
    <col min="2" max="2" width="24.140625" style="93" customWidth="1"/>
    <col min="3" max="3" width="12.140625" style="95" customWidth="1"/>
    <col min="4" max="34" width="3.42578125" style="94" customWidth="1"/>
    <col min="35" max="35" width="8" style="96" customWidth="1"/>
    <col min="36" max="36" width="40.7109375" style="9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98" t="s">
        <v>59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25" customHeight="1" x14ac:dyDescent="0.2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25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/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3.35" customHeight="1" thickTop="1" x14ac:dyDescent="0.2">
      <c r="A8" s="29"/>
      <c r="C8" s="31" t="s">
        <v>41</v>
      </c>
      <c r="D8" s="24" t="s">
        <v>14</v>
      </c>
      <c r="E8" s="24" t="s">
        <v>15</v>
      </c>
      <c r="F8" s="24" t="s">
        <v>14</v>
      </c>
      <c r="G8" s="24" t="s">
        <v>16</v>
      </c>
      <c r="H8" s="24" t="s">
        <v>17</v>
      </c>
      <c r="I8" s="24" t="s">
        <v>17</v>
      </c>
      <c r="J8" s="24" t="s">
        <v>18</v>
      </c>
      <c r="K8" s="24" t="s">
        <v>14</v>
      </c>
      <c r="L8" s="24" t="s">
        <v>15</v>
      </c>
      <c r="M8" s="24" t="s">
        <v>14</v>
      </c>
      <c r="N8" s="24" t="s">
        <v>16</v>
      </c>
      <c r="O8" s="24" t="s">
        <v>17</v>
      </c>
      <c r="P8" s="24" t="s">
        <v>17</v>
      </c>
      <c r="Q8" s="24" t="s">
        <v>18</v>
      </c>
      <c r="R8" s="24" t="s">
        <v>14</v>
      </c>
      <c r="S8" s="24" t="s">
        <v>15</v>
      </c>
      <c r="T8" s="24" t="s">
        <v>14</v>
      </c>
      <c r="U8" s="24" t="s">
        <v>16</v>
      </c>
      <c r="V8" s="24" t="s">
        <v>17</v>
      </c>
      <c r="W8" s="24" t="s">
        <v>17</v>
      </c>
      <c r="X8" s="24" t="s">
        <v>18</v>
      </c>
      <c r="Y8" s="24" t="s">
        <v>14</v>
      </c>
      <c r="Z8" s="24" t="s">
        <v>15</v>
      </c>
      <c r="AA8" s="24" t="s">
        <v>14</v>
      </c>
      <c r="AB8" s="24" t="s">
        <v>16</v>
      </c>
      <c r="AC8" s="24" t="s">
        <v>17</v>
      </c>
      <c r="AD8" s="24" t="s">
        <v>17</v>
      </c>
      <c r="AE8" s="24" t="s">
        <v>18</v>
      </c>
      <c r="AF8" s="24" t="s">
        <v>14</v>
      </c>
      <c r="AG8" s="24" t="s">
        <v>15</v>
      </c>
      <c r="AH8" s="24"/>
      <c r="AI8" s="32"/>
      <c r="AJ8" s="33"/>
    </row>
    <row r="9" spans="1:190" s="30" customFormat="1" ht="13.35" customHeight="1" x14ac:dyDescent="0.2">
      <c r="A9" s="41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</row>
    <row r="10" spans="1:190" s="111" customFormat="1" ht="13.35" customHeight="1" x14ac:dyDescent="0.2">
      <c r="A10" s="103"/>
      <c r="B10" s="104"/>
      <c r="C10" s="105"/>
      <c r="D10" s="107"/>
      <c r="E10" s="107"/>
      <c r="F10" s="107"/>
      <c r="G10" s="107"/>
      <c r="H10" s="106"/>
      <c r="I10" s="106"/>
      <c r="J10" s="108"/>
      <c r="K10" s="107"/>
      <c r="L10" s="108"/>
      <c r="M10" s="108"/>
      <c r="N10" s="107"/>
      <c r="O10" s="106"/>
      <c r="P10" s="106"/>
      <c r="Q10" s="107"/>
      <c r="R10" s="107"/>
      <c r="S10" s="107"/>
      <c r="T10" s="107"/>
      <c r="U10" s="107"/>
      <c r="V10" s="106"/>
      <c r="W10" s="106"/>
      <c r="X10" s="107"/>
      <c r="Y10" s="107"/>
      <c r="Z10" s="107"/>
      <c r="AA10" s="107"/>
      <c r="AB10" s="107"/>
      <c r="AC10" s="106"/>
      <c r="AD10" s="106"/>
      <c r="AE10" s="107"/>
      <c r="AF10" s="107"/>
      <c r="AG10" s="107"/>
      <c r="AH10" s="107"/>
      <c r="AI10" s="109"/>
      <c r="AJ10" s="110"/>
    </row>
    <row r="11" spans="1:190" s="41" customFormat="1" ht="13.35" customHeight="1" x14ac:dyDescent="0.2">
      <c r="A11" s="36" t="s">
        <v>51</v>
      </c>
      <c r="B11" s="37" t="s">
        <v>52</v>
      </c>
      <c r="C11" s="38"/>
      <c r="D11" s="39"/>
      <c r="E11" s="39">
        <v>1</v>
      </c>
      <c r="F11" s="39"/>
      <c r="G11" s="39">
        <v>2</v>
      </c>
      <c r="H11" s="101" t="s">
        <v>19</v>
      </c>
      <c r="I11" s="101" t="s">
        <v>19</v>
      </c>
      <c r="J11" s="39">
        <v>6.5</v>
      </c>
      <c r="K11" s="39">
        <v>3</v>
      </c>
      <c r="L11" s="39"/>
      <c r="M11" s="39"/>
      <c r="N11" s="39"/>
      <c r="O11" s="101" t="s">
        <v>19</v>
      </c>
      <c r="P11" s="101">
        <v>2</v>
      </c>
      <c r="Q11" s="39">
        <v>4.5</v>
      </c>
      <c r="R11" s="39">
        <v>7.5</v>
      </c>
      <c r="S11" s="39">
        <v>7.5</v>
      </c>
      <c r="T11" s="39">
        <v>2</v>
      </c>
      <c r="U11" s="39">
        <v>3</v>
      </c>
      <c r="V11" s="101" t="s">
        <v>19</v>
      </c>
      <c r="W11" s="101" t="s">
        <v>19</v>
      </c>
      <c r="X11" s="39">
        <v>3</v>
      </c>
      <c r="Y11" s="39">
        <v>3</v>
      </c>
      <c r="Z11" s="39">
        <v>4</v>
      </c>
      <c r="AA11" s="39">
        <v>3.5</v>
      </c>
      <c r="AB11" s="39">
        <v>4</v>
      </c>
      <c r="AC11" s="101" t="s">
        <v>19</v>
      </c>
      <c r="AD11" s="101" t="s">
        <v>19</v>
      </c>
      <c r="AE11" s="39"/>
      <c r="AF11" s="39"/>
      <c r="AG11" s="39"/>
      <c r="AH11" s="39"/>
      <c r="AI11" s="47">
        <f t="shared" ref="AI11:AI19" si="0">SUM(D11:AH11)</f>
        <v>56.5</v>
      </c>
      <c r="AJ11" s="40"/>
    </row>
    <row r="12" spans="1:190" s="30" customFormat="1" ht="13.35" customHeight="1" x14ac:dyDescent="0.2">
      <c r="A12" s="42"/>
      <c r="B12" s="43"/>
      <c r="C12" s="44"/>
      <c r="D12" s="35"/>
      <c r="E12" s="35"/>
      <c r="F12" s="35"/>
      <c r="G12" s="35"/>
      <c r="H12" s="34" t="s">
        <v>19</v>
      </c>
      <c r="I12" s="34" t="s">
        <v>19</v>
      </c>
      <c r="J12" s="35"/>
      <c r="K12" s="35"/>
      <c r="L12" s="35"/>
      <c r="M12" s="35"/>
      <c r="N12" s="35"/>
      <c r="O12" s="34" t="s">
        <v>19</v>
      </c>
      <c r="P12" s="34" t="s">
        <v>19</v>
      </c>
      <c r="Q12" s="35"/>
      <c r="R12" s="35"/>
      <c r="S12" s="35"/>
      <c r="T12" s="35"/>
      <c r="U12" s="35"/>
      <c r="V12" s="34" t="s">
        <v>19</v>
      </c>
      <c r="W12" s="34" t="s">
        <v>19</v>
      </c>
      <c r="X12" s="35"/>
      <c r="Y12" s="35"/>
      <c r="Z12" s="35"/>
      <c r="AA12" s="35"/>
      <c r="AB12" s="35"/>
      <c r="AC12" s="34" t="s">
        <v>19</v>
      </c>
      <c r="AD12" s="34" t="s">
        <v>19</v>
      </c>
      <c r="AE12" s="35"/>
      <c r="AF12" s="35"/>
      <c r="AG12" s="35"/>
      <c r="AH12" s="35"/>
      <c r="AI12" s="35">
        <f t="shared" si="0"/>
        <v>0</v>
      </c>
      <c r="AJ12" s="35"/>
    </row>
    <row r="13" spans="1:190" s="30" customFormat="1" ht="13.35" customHeight="1" x14ac:dyDescent="0.2">
      <c r="A13" s="100">
        <v>2012</v>
      </c>
      <c r="B13" s="37" t="s">
        <v>53</v>
      </c>
      <c r="C13" s="38"/>
      <c r="D13" s="102"/>
      <c r="E13" s="102">
        <v>2</v>
      </c>
      <c r="F13" s="102">
        <v>2</v>
      </c>
      <c r="G13" s="102"/>
      <c r="H13" s="101" t="s">
        <v>19</v>
      </c>
      <c r="I13" s="101" t="s">
        <v>19</v>
      </c>
      <c r="J13" s="47"/>
      <c r="K13" s="102">
        <v>1.5</v>
      </c>
      <c r="L13" s="47"/>
      <c r="M13" s="47"/>
      <c r="N13" s="102"/>
      <c r="O13" s="101" t="s">
        <v>19</v>
      </c>
      <c r="P13" s="101">
        <v>2</v>
      </c>
      <c r="Q13" s="102"/>
      <c r="R13" s="102"/>
      <c r="S13" s="102"/>
      <c r="T13" s="102">
        <v>1.5</v>
      </c>
      <c r="U13" s="102"/>
      <c r="V13" s="101" t="s">
        <v>19</v>
      </c>
      <c r="W13" s="101" t="s">
        <v>19</v>
      </c>
      <c r="X13" s="102"/>
      <c r="Y13" s="102"/>
      <c r="Z13" s="102"/>
      <c r="AA13" s="102"/>
      <c r="AB13" s="102"/>
      <c r="AC13" s="101" t="s">
        <v>19</v>
      </c>
      <c r="AD13" s="101" t="s">
        <v>19</v>
      </c>
      <c r="AE13" s="102"/>
      <c r="AF13" s="102"/>
      <c r="AG13" s="102"/>
      <c r="AH13" s="102"/>
      <c r="AI13" s="47">
        <f>SUM(D13:AH13)</f>
        <v>9</v>
      </c>
      <c r="AJ13" s="47"/>
    </row>
    <row r="14" spans="1:190" s="30" customFormat="1" ht="13.35" customHeight="1" x14ac:dyDescent="0.2">
      <c r="A14" s="42"/>
      <c r="B14" s="43"/>
      <c r="C14" s="44"/>
      <c r="D14" s="35"/>
      <c r="E14" s="35"/>
      <c r="F14" s="35"/>
      <c r="G14" s="35"/>
      <c r="H14" s="34" t="s">
        <v>19</v>
      </c>
      <c r="I14" s="34" t="s">
        <v>19</v>
      </c>
      <c r="J14" s="35"/>
      <c r="K14" s="35"/>
      <c r="L14" s="35"/>
      <c r="M14" s="35"/>
      <c r="N14" s="35"/>
      <c r="O14" s="34" t="s">
        <v>19</v>
      </c>
      <c r="P14" s="34" t="s">
        <v>19</v>
      </c>
      <c r="Q14" s="35"/>
      <c r="R14" s="35"/>
      <c r="S14" s="35"/>
      <c r="T14" s="35"/>
      <c r="U14" s="35"/>
      <c r="V14" s="34" t="s">
        <v>19</v>
      </c>
      <c r="W14" s="34" t="s">
        <v>19</v>
      </c>
      <c r="X14" s="35"/>
      <c r="Y14" s="35"/>
      <c r="Z14" s="35"/>
      <c r="AA14" s="35"/>
      <c r="AB14" s="35"/>
      <c r="AC14" s="34" t="s">
        <v>19</v>
      </c>
      <c r="AD14" s="34" t="s">
        <v>19</v>
      </c>
      <c r="AE14" s="35"/>
      <c r="AF14" s="35"/>
      <c r="AG14" s="35"/>
      <c r="AH14" s="35"/>
      <c r="AI14" s="47">
        <f>SUM(D14:AH14)</f>
        <v>0</v>
      </c>
      <c r="AJ14" s="35"/>
    </row>
    <row r="15" spans="1:190" s="41" customFormat="1" ht="13.35" customHeight="1" x14ac:dyDescent="0.2">
      <c r="A15" s="36" t="s">
        <v>57</v>
      </c>
      <c r="B15" s="45" t="s">
        <v>55</v>
      </c>
      <c r="C15" s="46"/>
      <c r="D15" s="47">
        <v>6.5</v>
      </c>
      <c r="E15" s="47">
        <v>2</v>
      </c>
      <c r="F15" s="47">
        <v>2</v>
      </c>
      <c r="G15" s="47">
        <v>3.5</v>
      </c>
      <c r="H15" s="101" t="s">
        <v>19</v>
      </c>
      <c r="I15" s="101" t="s">
        <v>19</v>
      </c>
      <c r="J15" s="47"/>
      <c r="K15" s="47">
        <v>1.5</v>
      </c>
      <c r="L15" s="47"/>
      <c r="M15" s="47"/>
      <c r="N15" s="47"/>
      <c r="O15" s="101" t="s">
        <v>19</v>
      </c>
      <c r="P15" s="101" t="s">
        <v>19</v>
      </c>
      <c r="Q15" s="47">
        <v>1</v>
      </c>
      <c r="R15" s="47"/>
      <c r="S15" s="47"/>
      <c r="T15" s="47">
        <v>2</v>
      </c>
      <c r="U15" s="47"/>
      <c r="V15" s="101" t="s">
        <v>19</v>
      </c>
      <c r="W15" s="101" t="s">
        <v>19</v>
      </c>
      <c r="X15" s="47"/>
      <c r="Y15" s="47"/>
      <c r="Z15" s="47"/>
      <c r="AA15" s="47"/>
      <c r="AB15" s="47"/>
      <c r="AC15" s="101" t="s">
        <v>19</v>
      </c>
      <c r="AD15" s="101" t="s">
        <v>19</v>
      </c>
      <c r="AE15" s="47">
        <v>6.5</v>
      </c>
      <c r="AF15" s="47">
        <v>6.5</v>
      </c>
      <c r="AG15" s="47">
        <v>6.5</v>
      </c>
      <c r="AH15" s="47"/>
      <c r="AI15" s="47">
        <f t="shared" si="0"/>
        <v>38</v>
      </c>
      <c r="AJ15" s="47"/>
    </row>
    <row r="16" spans="1:190" s="52" customFormat="1" ht="13.35" customHeight="1" x14ac:dyDescent="0.2">
      <c r="A16" s="48"/>
      <c r="B16" s="49"/>
      <c r="C16" s="49"/>
      <c r="D16" s="51"/>
      <c r="E16" s="51"/>
      <c r="F16" s="51"/>
      <c r="G16" s="51"/>
      <c r="H16" s="34" t="s">
        <v>19</v>
      </c>
      <c r="I16" s="34" t="s">
        <v>19</v>
      </c>
      <c r="J16" s="51"/>
      <c r="K16" s="51"/>
      <c r="L16" s="51"/>
      <c r="M16" s="51"/>
      <c r="N16" s="51"/>
      <c r="O16" s="34" t="s">
        <v>19</v>
      </c>
      <c r="P16" s="34" t="s">
        <v>19</v>
      </c>
      <c r="Q16" s="51"/>
      <c r="R16" s="51"/>
      <c r="S16" s="51"/>
      <c r="T16" s="51"/>
      <c r="U16" s="51"/>
      <c r="V16" s="34" t="s">
        <v>19</v>
      </c>
      <c r="W16" s="34" t="s">
        <v>19</v>
      </c>
      <c r="X16" s="51"/>
      <c r="Y16" s="51"/>
      <c r="Z16" s="51"/>
      <c r="AA16" s="51"/>
      <c r="AB16" s="51"/>
      <c r="AC16" s="34" t="s">
        <v>19</v>
      </c>
      <c r="AD16" s="34" t="s">
        <v>19</v>
      </c>
      <c r="AE16" s="35"/>
      <c r="AF16" s="51"/>
      <c r="AG16" s="51"/>
      <c r="AH16" s="51"/>
      <c r="AI16" s="35">
        <f t="shared" si="0"/>
        <v>0</v>
      </c>
      <c r="AJ16" s="51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1" customFormat="1" ht="13.35" customHeight="1" x14ac:dyDescent="0.2">
      <c r="A17" s="100"/>
      <c r="B17" s="37"/>
      <c r="C17" s="38"/>
      <c r="D17" s="102"/>
      <c r="E17" s="102"/>
      <c r="F17" s="102"/>
      <c r="G17" s="102"/>
      <c r="H17" s="101" t="s">
        <v>19</v>
      </c>
      <c r="I17" s="101" t="s">
        <v>19</v>
      </c>
      <c r="J17" s="47"/>
      <c r="K17" s="102"/>
      <c r="L17" s="47"/>
      <c r="M17" s="47"/>
      <c r="N17" s="102"/>
      <c r="O17" s="101" t="s">
        <v>19</v>
      </c>
      <c r="P17" s="101" t="s">
        <v>19</v>
      </c>
      <c r="Q17" s="102"/>
      <c r="R17" s="102"/>
      <c r="S17" s="102"/>
      <c r="T17" s="102"/>
      <c r="U17" s="102"/>
      <c r="V17" s="101" t="s">
        <v>19</v>
      </c>
      <c r="W17" s="101" t="s">
        <v>19</v>
      </c>
      <c r="X17" s="102"/>
      <c r="Y17" s="102"/>
      <c r="Z17" s="102"/>
      <c r="AA17" s="102"/>
      <c r="AB17" s="102"/>
      <c r="AC17" s="101" t="s">
        <v>19</v>
      </c>
      <c r="AD17" s="101" t="s">
        <v>19</v>
      </c>
      <c r="AE17" s="102"/>
      <c r="AF17" s="102"/>
      <c r="AG17" s="102"/>
      <c r="AH17" s="102"/>
      <c r="AI17" s="47">
        <f>SUM(D17:AH17)</f>
        <v>0</v>
      </c>
      <c r="AJ17" s="47"/>
    </row>
    <row r="18" spans="1:190" s="52" customFormat="1" ht="13.35" customHeight="1" x14ac:dyDescent="0.2">
      <c r="A18" s="48"/>
      <c r="B18" s="49"/>
      <c r="C18" s="50"/>
      <c r="D18" s="51"/>
      <c r="E18" s="51"/>
      <c r="F18" s="51"/>
      <c r="G18" s="51"/>
      <c r="H18" s="34" t="s">
        <v>19</v>
      </c>
      <c r="I18" s="34" t="s">
        <v>19</v>
      </c>
      <c r="J18" s="51"/>
      <c r="K18" s="51"/>
      <c r="L18" s="51"/>
      <c r="M18" s="51"/>
      <c r="N18" s="51"/>
      <c r="O18" s="34" t="s">
        <v>19</v>
      </c>
      <c r="P18" s="34" t="s">
        <v>19</v>
      </c>
      <c r="Q18" s="51"/>
      <c r="R18" s="51"/>
      <c r="S18" s="51"/>
      <c r="T18" s="51"/>
      <c r="U18" s="51"/>
      <c r="V18" s="34" t="s">
        <v>19</v>
      </c>
      <c r="W18" s="34" t="s">
        <v>19</v>
      </c>
      <c r="X18" s="51"/>
      <c r="Y18" s="51"/>
      <c r="Z18" s="51"/>
      <c r="AA18" s="51"/>
      <c r="AB18" s="51"/>
      <c r="AC18" s="34" t="s">
        <v>19</v>
      </c>
      <c r="AD18" s="34" t="s">
        <v>19</v>
      </c>
      <c r="AE18" s="51"/>
      <c r="AF18" s="51"/>
      <c r="AG18" s="51"/>
      <c r="AH18" s="51"/>
      <c r="AI18" s="35">
        <f t="shared" si="0"/>
        <v>0</v>
      </c>
      <c r="AJ18" s="5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</row>
    <row r="19" spans="1:190" s="41" customFormat="1" ht="13.35" customHeight="1" x14ac:dyDescent="0.2">
      <c r="A19" s="36"/>
      <c r="C19" s="53"/>
      <c r="D19" s="47"/>
      <c r="E19" s="47"/>
      <c r="F19" s="47"/>
      <c r="G19" s="47"/>
      <c r="H19" s="101" t="s">
        <v>19</v>
      </c>
      <c r="I19" s="101" t="s">
        <v>19</v>
      </c>
      <c r="J19" s="47"/>
      <c r="K19" s="47"/>
      <c r="L19" s="47"/>
      <c r="M19" s="47"/>
      <c r="N19" s="47"/>
      <c r="O19" s="101" t="s">
        <v>19</v>
      </c>
      <c r="P19" s="101" t="s">
        <v>19</v>
      </c>
      <c r="Q19" s="47"/>
      <c r="R19" s="47"/>
      <c r="S19" s="47"/>
      <c r="T19" s="47"/>
      <c r="U19" s="47"/>
      <c r="V19" s="101" t="s">
        <v>19</v>
      </c>
      <c r="W19" s="101" t="s">
        <v>19</v>
      </c>
      <c r="X19" s="47"/>
      <c r="Y19" s="47"/>
      <c r="Z19" s="47"/>
      <c r="AA19" s="47"/>
      <c r="AB19" s="47"/>
      <c r="AC19" s="101" t="s">
        <v>19</v>
      </c>
      <c r="AD19" s="101" t="s">
        <v>19</v>
      </c>
      <c r="AE19" s="47"/>
      <c r="AF19" s="47"/>
      <c r="AG19" s="47"/>
      <c r="AH19" s="47"/>
      <c r="AI19" s="47">
        <f t="shared" si="0"/>
        <v>0</v>
      </c>
      <c r="AJ19" s="47"/>
    </row>
    <row r="20" spans="1:190" s="52" customFormat="1" ht="13.35" customHeight="1" x14ac:dyDescent="0.2">
      <c r="A20" s="54"/>
      <c r="B20" s="55" t="s">
        <v>6</v>
      </c>
      <c r="C20" s="56"/>
      <c r="D20" s="57">
        <f t="shared" ref="D20" si="1">SUM(D10:D19)</f>
        <v>6.5</v>
      </c>
      <c r="E20" s="57">
        <f t="shared" ref="E20" si="2">SUM(E10:E19)</f>
        <v>5</v>
      </c>
      <c r="F20" s="57">
        <f t="shared" ref="F20" si="3">SUM(F10:F19)</f>
        <v>4</v>
      </c>
      <c r="G20" s="57">
        <f t="shared" ref="G20" si="4">SUM(G10:G19)</f>
        <v>5.5</v>
      </c>
      <c r="H20" s="57">
        <f t="shared" ref="H20" si="5">SUM(H10:H19)</f>
        <v>0</v>
      </c>
      <c r="I20" s="57">
        <f t="shared" ref="I20" si="6">SUM(I10:I19)</f>
        <v>0</v>
      </c>
      <c r="J20" s="57">
        <f t="shared" ref="J20" si="7">SUM(J10:J19)</f>
        <v>6.5</v>
      </c>
      <c r="K20" s="57">
        <f t="shared" ref="K20" si="8">SUM(K10:K19)</f>
        <v>6</v>
      </c>
      <c r="L20" s="57">
        <f t="shared" ref="L20" si="9">SUM(L10:L19)</f>
        <v>0</v>
      </c>
      <c r="M20" s="57">
        <f t="shared" ref="M20" si="10">SUM(M10:M19)</f>
        <v>0</v>
      </c>
      <c r="N20" s="57">
        <f t="shared" ref="N20" si="11">SUM(N10:N19)</f>
        <v>0</v>
      </c>
      <c r="O20" s="57">
        <f t="shared" ref="O20" si="12">SUM(O10:O19)</f>
        <v>0</v>
      </c>
      <c r="P20" s="57">
        <f t="shared" ref="P20" si="13">SUM(P10:P19)</f>
        <v>4</v>
      </c>
      <c r="Q20" s="57">
        <f t="shared" ref="Q20" si="14">SUM(Q10:Q19)</f>
        <v>5.5</v>
      </c>
      <c r="R20" s="57">
        <f t="shared" ref="R20" si="15">SUM(R10:R19)</f>
        <v>7.5</v>
      </c>
      <c r="S20" s="57">
        <f t="shared" ref="S20" si="16">SUM(S10:S19)</f>
        <v>7.5</v>
      </c>
      <c r="T20" s="57">
        <f t="shared" ref="T20" si="17">SUM(T10:T19)</f>
        <v>5.5</v>
      </c>
      <c r="U20" s="57">
        <f t="shared" ref="U20" si="18">SUM(U10:U19)</f>
        <v>3</v>
      </c>
      <c r="V20" s="57">
        <f t="shared" ref="V20" si="19">SUM(V10:V19)</f>
        <v>0</v>
      </c>
      <c r="W20" s="57">
        <f t="shared" ref="W20" si="20">SUM(W10:W19)</f>
        <v>0</v>
      </c>
      <c r="X20" s="57">
        <f t="shared" ref="X20" si="21">SUM(X10:X19)</f>
        <v>3</v>
      </c>
      <c r="Y20" s="57">
        <f t="shared" ref="Y20" si="22">SUM(Y10:Y19)</f>
        <v>3</v>
      </c>
      <c r="Z20" s="57">
        <f t="shared" ref="Z20" si="23">SUM(Z10:Z19)</f>
        <v>4</v>
      </c>
      <c r="AA20" s="57">
        <f t="shared" ref="AA20" si="24">SUM(AA10:AA19)</f>
        <v>3.5</v>
      </c>
      <c r="AB20" s="57">
        <f t="shared" ref="AB20" si="25">SUM(AB10:AB19)</f>
        <v>4</v>
      </c>
      <c r="AC20" s="57">
        <f t="shared" ref="AC20" si="26">SUM(AC10:AC19)</f>
        <v>0</v>
      </c>
      <c r="AD20" s="57">
        <f t="shared" ref="AD20" si="27">SUM(AD10:AD19)</f>
        <v>0</v>
      </c>
      <c r="AE20" s="57">
        <f t="shared" ref="AE20" si="28">SUM(AE10:AE19)</f>
        <v>6.5</v>
      </c>
      <c r="AF20" s="57">
        <f t="shared" ref="AF20" si="29">SUM(AF10:AF19)</f>
        <v>6.5</v>
      </c>
      <c r="AG20" s="57">
        <f t="shared" ref="AG20" si="30">SUM(AG10:AG19)</f>
        <v>6.5</v>
      </c>
      <c r="AH20" s="57">
        <f t="shared" ref="AH20" si="31">SUM(AH10:AH19)</f>
        <v>0</v>
      </c>
      <c r="AI20" s="58">
        <f>SUM(D20:AH20)</f>
        <v>103.5</v>
      </c>
      <c r="AJ20" s="59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69" customFormat="1" x14ac:dyDescent="0.2">
      <c r="A21" s="60" t="s">
        <v>7</v>
      </c>
      <c r="B21" s="61"/>
      <c r="C21" s="62"/>
      <c r="D21" s="64"/>
      <c r="E21" s="63"/>
      <c r="F21" s="64"/>
      <c r="G21" s="65"/>
      <c r="H21" s="63"/>
      <c r="I21" s="63"/>
      <c r="J21" s="63"/>
      <c r="K21" s="64"/>
      <c r="L21" s="63"/>
      <c r="M21" s="64"/>
      <c r="N21" s="65">
        <f>7.5</f>
        <v>7.5</v>
      </c>
      <c r="O21" s="63"/>
      <c r="P21" s="63"/>
      <c r="Q21" s="63"/>
      <c r="R21" s="64"/>
      <c r="S21" s="63"/>
      <c r="T21" s="64"/>
      <c r="U21" s="65"/>
      <c r="V21" s="63"/>
      <c r="W21" s="63"/>
      <c r="X21" s="63"/>
      <c r="Y21" s="64"/>
      <c r="Z21" s="63"/>
      <c r="AA21" s="64"/>
      <c r="AB21" s="65"/>
      <c r="AC21" s="63"/>
      <c r="AD21" s="63"/>
      <c r="AE21" s="63"/>
      <c r="AF21" s="64"/>
      <c r="AG21" s="63"/>
      <c r="AH21" s="64"/>
      <c r="AI21" s="66">
        <f>SUM(D21:AH21)</f>
        <v>7.5</v>
      </c>
      <c r="AJ21" s="6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</row>
    <row r="22" spans="1:190" s="69" customFormat="1" x14ac:dyDescent="0.2">
      <c r="A22" s="62" t="s">
        <v>49</v>
      </c>
      <c r="B22" s="61"/>
      <c r="C22" s="70"/>
      <c r="D22" s="64">
        <v>1</v>
      </c>
      <c r="E22" s="64">
        <v>2.5</v>
      </c>
      <c r="F22" s="64">
        <v>3.5</v>
      </c>
      <c r="G22" s="64">
        <v>2</v>
      </c>
      <c r="H22" s="64"/>
      <c r="I22" s="64"/>
      <c r="J22" s="64">
        <v>1</v>
      </c>
      <c r="K22" s="64">
        <v>1.5</v>
      </c>
      <c r="L22" s="64"/>
      <c r="M22" s="64"/>
      <c r="N22" s="64"/>
      <c r="O22" s="64"/>
      <c r="P22" s="64"/>
      <c r="Q22" s="64">
        <v>2</v>
      </c>
      <c r="R22" s="64"/>
      <c r="S22" s="64"/>
      <c r="T22" s="64">
        <v>2</v>
      </c>
      <c r="U22" s="34">
        <v>2.5</v>
      </c>
      <c r="V22" s="64"/>
      <c r="W22" s="64"/>
      <c r="X22" s="64"/>
      <c r="Y22" s="64"/>
      <c r="Z22" s="64">
        <v>1.5</v>
      </c>
      <c r="AA22" s="64">
        <v>1</v>
      </c>
      <c r="AB22" s="34">
        <v>0.5</v>
      </c>
      <c r="AC22" s="64"/>
      <c r="AD22" s="64"/>
      <c r="AE22" s="64">
        <v>1</v>
      </c>
      <c r="AF22" s="64">
        <v>1</v>
      </c>
      <c r="AG22" s="64">
        <v>1</v>
      </c>
      <c r="AH22" s="64"/>
      <c r="AI22" s="66">
        <f t="shared" ref="AI22:AI31" si="32">SUM(D22:AH22)</f>
        <v>24</v>
      </c>
      <c r="AJ22" s="7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8"/>
      <c r="GG22" s="68"/>
      <c r="GH22" s="68"/>
    </row>
    <row r="23" spans="1:190" x14ac:dyDescent="0.2">
      <c r="A23" s="60" t="s">
        <v>24</v>
      </c>
      <c r="B23" s="61"/>
      <c r="C23" s="61" t="s">
        <v>56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6">
        <f t="shared" si="32"/>
        <v>0</v>
      </c>
      <c r="AJ23" s="71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">
      <c r="A24" s="60" t="s">
        <v>58</v>
      </c>
      <c r="B24" s="61"/>
      <c r="C24" s="61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6"/>
      <c r="AJ24" s="7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">
      <c r="A25" s="72" t="s">
        <v>8</v>
      </c>
      <c r="B25" s="61"/>
      <c r="C25" s="61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>
        <v>2</v>
      </c>
      <c r="V25" s="64"/>
      <c r="W25" s="64"/>
      <c r="X25" s="64">
        <v>4</v>
      </c>
      <c r="Y25" s="64">
        <v>4</v>
      </c>
      <c r="Z25" s="64">
        <v>2</v>
      </c>
      <c r="AA25" s="64">
        <v>3</v>
      </c>
      <c r="AB25" s="64"/>
      <c r="AC25" s="64"/>
      <c r="AD25" s="64"/>
      <c r="AE25" s="64"/>
      <c r="AF25" s="64"/>
      <c r="AG25" s="64"/>
      <c r="AH25" s="64"/>
      <c r="AI25" s="66">
        <f t="shared" si="32"/>
        <v>15</v>
      </c>
      <c r="AJ25" s="71" t="s">
        <v>60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190" x14ac:dyDescent="0.2">
      <c r="A26" s="60" t="s">
        <v>12</v>
      </c>
      <c r="B26" s="61"/>
      <c r="C26" s="61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6">
        <f t="shared" si="32"/>
        <v>0</v>
      </c>
      <c r="AJ26" s="6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190" x14ac:dyDescent="0.2">
      <c r="A27" s="60" t="s">
        <v>13</v>
      </c>
      <c r="B27" s="61"/>
      <c r="C27" s="61"/>
      <c r="D27" s="64"/>
      <c r="E27" s="64"/>
      <c r="F27" s="64"/>
      <c r="G27" s="64"/>
      <c r="H27" s="64"/>
      <c r="I27" s="64"/>
      <c r="J27" s="64"/>
      <c r="K27" s="64"/>
      <c r="L27" s="64">
        <v>7.5</v>
      </c>
      <c r="M27" s="64">
        <v>7.5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6">
        <f t="shared" si="32"/>
        <v>15</v>
      </c>
      <c r="AJ27" s="97" t="s">
        <v>54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1:190" x14ac:dyDescent="0.2">
      <c r="A28" s="60" t="s">
        <v>40</v>
      </c>
      <c r="B28" s="61"/>
      <c r="C28" s="61"/>
      <c r="D28" s="64"/>
      <c r="E28" s="64"/>
      <c r="F28" s="64"/>
      <c r="G28" s="34"/>
      <c r="H28" s="64"/>
      <c r="I28" s="64"/>
      <c r="J28" s="34"/>
      <c r="K28" s="64"/>
      <c r="L28" s="64"/>
      <c r="M28" s="64"/>
      <c r="N28" s="34"/>
      <c r="O28" s="64"/>
      <c r="P28" s="64"/>
      <c r="Q28" s="34"/>
      <c r="R28" s="64"/>
      <c r="S28" s="64"/>
      <c r="T28" s="64"/>
      <c r="U28" s="34"/>
      <c r="V28" s="64"/>
      <c r="W28" s="64"/>
      <c r="X28" s="34"/>
      <c r="Y28" s="64"/>
      <c r="Z28" s="64"/>
      <c r="AA28" s="64"/>
      <c r="AB28" s="34"/>
      <c r="AC28" s="64"/>
      <c r="AD28" s="64"/>
      <c r="AE28" s="34"/>
      <c r="AF28" s="64"/>
      <c r="AG28" s="64"/>
      <c r="AH28" s="64"/>
      <c r="AI28" s="66">
        <f t="shared" si="32"/>
        <v>0</v>
      </c>
      <c r="AJ28" s="99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60" t="s">
        <v>40</v>
      </c>
      <c r="B29" s="61"/>
      <c r="C29" s="61"/>
      <c r="D29" s="64"/>
      <c r="E29" s="64"/>
      <c r="F29" s="64"/>
      <c r="G29" s="73"/>
      <c r="H29" s="64"/>
      <c r="I29" s="64"/>
      <c r="J29" s="64"/>
      <c r="K29" s="64"/>
      <c r="L29" s="64"/>
      <c r="M29" s="64"/>
      <c r="N29" s="73"/>
      <c r="O29" s="64"/>
      <c r="P29" s="64"/>
      <c r="Q29" s="64"/>
      <c r="R29" s="64"/>
      <c r="S29" s="64"/>
      <c r="T29" s="64"/>
      <c r="U29" s="73"/>
      <c r="V29" s="64"/>
      <c r="W29" s="64"/>
      <c r="X29" s="64"/>
      <c r="Y29" s="64"/>
      <c r="Z29" s="64"/>
      <c r="AA29" s="64"/>
      <c r="AB29" s="73"/>
      <c r="AC29" s="64"/>
      <c r="AD29" s="64"/>
      <c r="AE29" s="64"/>
      <c r="AF29" s="64"/>
      <c r="AG29" s="64"/>
      <c r="AH29" s="64"/>
      <c r="AI29" s="66">
        <f t="shared" si="32"/>
        <v>0</v>
      </c>
      <c r="AJ29" s="67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60" t="s">
        <v>40</v>
      </c>
      <c r="B30" s="61"/>
      <c r="C30" s="61"/>
      <c r="D30" s="64"/>
      <c r="E30" s="64"/>
      <c r="F30" s="64"/>
      <c r="G30" s="73"/>
      <c r="H30" s="64"/>
      <c r="I30" s="64"/>
      <c r="J30" s="64"/>
      <c r="K30" s="64"/>
      <c r="L30" s="64"/>
      <c r="M30" s="64"/>
      <c r="N30" s="73"/>
      <c r="O30" s="64"/>
      <c r="P30" s="64"/>
      <c r="Q30" s="64"/>
      <c r="R30" s="64"/>
      <c r="S30" s="64"/>
      <c r="T30" s="64"/>
      <c r="U30" s="73"/>
      <c r="V30" s="64"/>
      <c r="W30" s="64"/>
      <c r="X30" s="64"/>
      <c r="Y30" s="64"/>
      <c r="Z30" s="64"/>
      <c r="AA30" s="64"/>
      <c r="AB30" s="73"/>
      <c r="AC30" s="64"/>
      <c r="AD30" s="64"/>
      <c r="AE30" s="64"/>
      <c r="AF30" s="64"/>
      <c r="AG30" s="64"/>
      <c r="AH30" s="64"/>
      <c r="AI30" s="66">
        <f t="shared" si="32"/>
        <v>0</v>
      </c>
      <c r="AJ30" s="67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60" t="s">
        <v>40</v>
      </c>
      <c r="B31" s="61"/>
      <c r="C31" s="61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6">
        <f t="shared" si="32"/>
        <v>0</v>
      </c>
      <c r="AJ31" s="7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60" t="s">
        <v>9</v>
      </c>
      <c r="B32" s="61"/>
      <c r="C32" s="61"/>
      <c r="D32" s="75">
        <f t="shared" ref="D32:AE32" si="33">SUM(D20:D31)</f>
        <v>7.5</v>
      </c>
      <c r="E32" s="75">
        <f t="shared" si="33"/>
        <v>7.5</v>
      </c>
      <c r="F32" s="75">
        <f t="shared" si="33"/>
        <v>7.5</v>
      </c>
      <c r="G32" s="75">
        <f t="shared" si="33"/>
        <v>7.5</v>
      </c>
      <c r="H32" s="75">
        <f t="shared" si="33"/>
        <v>0</v>
      </c>
      <c r="I32" s="75">
        <f t="shared" si="33"/>
        <v>0</v>
      </c>
      <c r="J32" s="75">
        <f t="shared" si="33"/>
        <v>7.5</v>
      </c>
      <c r="K32" s="75">
        <f t="shared" si="33"/>
        <v>7.5</v>
      </c>
      <c r="L32" s="75">
        <f t="shared" si="33"/>
        <v>7.5</v>
      </c>
      <c r="M32" s="75">
        <f t="shared" si="33"/>
        <v>7.5</v>
      </c>
      <c r="N32" s="75">
        <f t="shared" si="33"/>
        <v>7.5</v>
      </c>
      <c r="O32" s="75">
        <f t="shared" si="33"/>
        <v>0</v>
      </c>
      <c r="P32" s="75">
        <f t="shared" si="33"/>
        <v>4</v>
      </c>
      <c r="Q32" s="75">
        <f t="shared" si="33"/>
        <v>7.5</v>
      </c>
      <c r="R32" s="75">
        <f t="shared" si="33"/>
        <v>7.5</v>
      </c>
      <c r="S32" s="75">
        <f t="shared" si="33"/>
        <v>7.5</v>
      </c>
      <c r="T32" s="75">
        <f t="shared" si="33"/>
        <v>7.5</v>
      </c>
      <c r="U32" s="75">
        <f t="shared" si="33"/>
        <v>7.5</v>
      </c>
      <c r="V32" s="75">
        <f t="shared" si="33"/>
        <v>0</v>
      </c>
      <c r="W32" s="75">
        <f t="shared" si="33"/>
        <v>0</v>
      </c>
      <c r="X32" s="75">
        <f t="shared" si="33"/>
        <v>7</v>
      </c>
      <c r="Y32" s="75">
        <f t="shared" si="33"/>
        <v>7</v>
      </c>
      <c r="Z32" s="75">
        <f t="shared" si="33"/>
        <v>7.5</v>
      </c>
      <c r="AA32" s="75">
        <f t="shared" si="33"/>
        <v>7.5</v>
      </c>
      <c r="AB32" s="75">
        <f t="shared" si="33"/>
        <v>4.5</v>
      </c>
      <c r="AC32" s="75">
        <f t="shared" si="33"/>
        <v>0</v>
      </c>
      <c r="AD32" s="75">
        <f t="shared" si="33"/>
        <v>0</v>
      </c>
      <c r="AE32" s="75">
        <f t="shared" si="33"/>
        <v>7.5</v>
      </c>
      <c r="AF32" s="75">
        <f t="shared" ref="AF32:AH32" si="34">SUM(AF20:AF31)</f>
        <v>7.5</v>
      </c>
      <c r="AG32" s="75">
        <f t="shared" si="34"/>
        <v>7.5</v>
      </c>
      <c r="AH32" s="75">
        <f t="shared" si="34"/>
        <v>0</v>
      </c>
      <c r="AI32" s="76">
        <f t="shared" ref="AI32" si="35">SUM(AI20:AI31)</f>
        <v>165</v>
      </c>
      <c r="AJ32" s="7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5" thickBot="1" x14ac:dyDescent="0.25">
      <c r="A33" s="78" t="s">
        <v>10</v>
      </c>
      <c r="B33" s="79"/>
      <c r="C33" s="80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2"/>
      <c r="AZ33" s="4"/>
    </row>
    <row r="34" spans="1:52" s="3" customFormat="1" ht="12" thickBot="1" x14ac:dyDescent="0.25">
      <c r="A34" s="83" t="s">
        <v>50</v>
      </c>
      <c r="B34" s="80" t="s">
        <v>28</v>
      </c>
      <c r="C34" s="80"/>
      <c r="D34" s="81"/>
      <c r="E34" s="81"/>
      <c r="F34" s="81" t="s">
        <v>34</v>
      </c>
      <c r="G34" s="81"/>
      <c r="H34" s="81" t="s">
        <v>35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Y34" s="81"/>
      <c r="Z34" s="81"/>
      <c r="AA34" s="81"/>
      <c r="AB34" s="81"/>
      <c r="AC34" s="81"/>
      <c r="AD34" s="81"/>
      <c r="AE34" s="81"/>
      <c r="AF34" s="84" t="s">
        <v>11</v>
      </c>
      <c r="AG34" s="85">
        <f>22</f>
        <v>22</v>
      </c>
      <c r="AH34" s="81"/>
      <c r="AI34" s="86">
        <f>AG34*7.5</f>
        <v>165</v>
      </c>
      <c r="AJ34" s="82"/>
      <c r="AZ34" s="4"/>
    </row>
    <row r="35" spans="1:52" s="3" customFormat="1" ht="11.25" x14ac:dyDescent="0.2">
      <c r="A35" s="83" t="s">
        <v>27</v>
      </c>
      <c r="B35" s="80" t="s">
        <v>29</v>
      </c>
      <c r="C35" s="80"/>
      <c r="D35" s="81"/>
      <c r="E35" s="81"/>
      <c r="F35" s="81" t="s">
        <v>43</v>
      </c>
      <c r="G35" s="81"/>
      <c r="H35" s="81" t="s">
        <v>36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2"/>
      <c r="AZ35" s="4"/>
    </row>
    <row r="36" spans="1:52" s="3" customFormat="1" ht="11.25" x14ac:dyDescent="0.2">
      <c r="A36" s="83" t="s">
        <v>32</v>
      </c>
      <c r="B36" s="80" t="s">
        <v>33</v>
      </c>
      <c r="C36" s="80"/>
      <c r="D36" s="81"/>
      <c r="E36" s="81"/>
      <c r="F36" s="81" t="s">
        <v>42</v>
      </c>
      <c r="G36" s="81"/>
      <c r="H36" s="81" t="s">
        <v>37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Y36" s="81"/>
      <c r="Z36" s="81"/>
      <c r="AA36" s="81"/>
      <c r="AB36" s="81"/>
      <c r="AC36" s="81"/>
      <c r="AD36" s="81"/>
      <c r="AE36" s="81"/>
      <c r="AF36" s="84" t="s">
        <v>23</v>
      </c>
      <c r="AG36" s="81"/>
      <c r="AH36" s="81"/>
      <c r="AI36" s="81">
        <f>AI32-AI34</f>
        <v>0</v>
      </c>
      <c r="AJ36" s="87" t="s">
        <v>47</v>
      </c>
      <c r="AZ36" s="4"/>
    </row>
    <row r="37" spans="1:52" s="3" customFormat="1" ht="11.25" x14ac:dyDescent="0.2">
      <c r="A37" s="80" t="s">
        <v>30</v>
      </c>
      <c r="B37" s="80" t="s">
        <v>31</v>
      </c>
      <c r="C37" s="82"/>
      <c r="D37" s="88"/>
      <c r="E37" s="88"/>
      <c r="F37" s="88" t="s">
        <v>44</v>
      </c>
      <c r="G37" s="88"/>
      <c r="H37" s="88" t="s">
        <v>38</v>
      </c>
      <c r="I37" s="88"/>
      <c r="J37" s="88"/>
      <c r="K37" s="88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2"/>
    </row>
    <row r="38" spans="1:52" s="3" customFormat="1" ht="11.25" x14ac:dyDescent="0.2">
      <c r="A38" s="82" t="s">
        <v>25</v>
      </c>
      <c r="B38" s="82" t="s">
        <v>26</v>
      </c>
      <c r="C38" s="82"/>
      <c r="D38" s="88"/>
      <c r="E38" s="88"/>
      <c r="F38" s="88" t="s">
        <v>39</v>
      </c>
      <c r="G38" s="88"/>
      <c r="H38" s="88" t="s">
        <v>45</v>
      </c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Y38" s="88"/>
      <c r="Z38" s="88"/>
      <c r="AA38" s="88"/>
      <c r="AB38" s="88"/>
      <c r="AC38" s="88"/>
      <c r="AD38" s="88"/>
      <c r="AE38" s="88"/>
      <c r="AF38" s="89" t="s">
        <v>21</v>
      </c>
      <c r="AG38" s="88"/>
      <c r="AH38" s="88"/>
      <c r="AI38" s="90">
        <f>83</f>
        <v>83</v>
      </c>
      <c r="AJ38" s="82"/>
    </row>
    <row r="39" spans="1:52" s="3" customFormat="1" ht="11.25" x14ac:dyDescent="0.2">
      <c r="A39" s="82"/>
      <c r="B39" s="82"/>
      <c r="C39" s="82"/>
      <c r="D39" s="88"/>
      <c r="E39" s="88"/>
      <c r="F39" s="88"/>
      <c r="G39" s="88"/>
      <c r="H39" s="88" t="s">
        <v>46</v>
      </c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2"/>
    </row>
    <row r="40" spans="1:52" s="3" customFormat="1" ht="13.5" thickBot="1" x14ac:dyDescent="0.25">
      <c r="A40" s="91"/>
      <c r="B40" s="91"/>
      <c r="C40" s="91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Y40" s="88"/>
      <c r="Z40" s="88"/>
      <c r="AA40" s="88"/>
      <c r="AB40" s="88"/>
      <c r="AC40" s="88"/>
      <c r="AD40" s="88"/>
      <c r="AE40" s="88"/>
      <c r="AF40" s="89" t="s">
        <v>22</v>
      </c>
      <c r="AG40" s="88"/>
      <c r="AH40" s="88"/>
      <c r="AI40" s="92">
        <f>AI36+AI38</f>
        <v>83</v>
      </c>
      <c r="AJ40" s="82"/>
    </row>
    <row r="41" spans="1:52" s="3" customFormat="1" ht="13.5" thickTop="1" x14ac:dyDescent="0.2">
      <c r="A41" s="91"/>
      <c r="B41" s="91"/>
      <c r="C41" s="91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</row>
    <row r="42" spans="1:52" s="3" customFormat="1" x14ac:dyDescent="0.2">
      <c r="A42" s="91"/>
      <c r="B42" s="91"/>
      <c r="C42" s="91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</row>
    <row r="43" spans="1:52" s="3" customFormat="1" x14ac:dyDescent="0.2">
      <c r="A43" s="91"/>
      <c r="B43" s="91"/>
      <c r="C43" s="91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52" s="3" customFormat="1" x14ac:dyDescent="0.2">
      <c r="A44" s="91"/>
      <c r="B44" s="91"/>
      <c r="C44" s="9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52" x14ac:dyDescent="0.2">
      <c r="C45" s="93"/>
      <c r="AI45" s="94"/>
    </row>
    <row r="46" spans="1:52" x14ac:dyDescent="0.2">
      <c r="C46" s="93"/>
      <c r="AI46" s="94"/>
    </row>
    <row r="47" spans="1:52" x14ac:dyDescent="0.2">
      <c r="C47" s="93"/>
      <c r="AI47" s="94"/>
    </row>
    <row r="48" spans="1:52" x14ac:dyDescent="0.2">
      <c r="C48" s="93"/>
      <c r="AI48" s="94"/>
    </row>
    <row r="49" spans="3:35" x14ac:dyDescent="0.2">
      <c r="C49" s="93"/>
      <c r="AI49" s="94"/>
    </row>
    <row r="50" spans="3:35" x14ac:dyDescent="0.2">
      <c r="C50" s="93"/>
      <c r="AI50" s="94"/>
    </row>
    <row r="51" spans="3:35" x14ac:dyDescent="0.2">
      <c r="C51" s="93"/>
      <c r="AI51" s="94"/>
    </row>
    <row r="52" spans="3:35" x14ac:dyDescent="0.2">
      <c r="C52" s="93"/>
      <c r="AI52" s="94"/>
    </row>
    <row r="53" spans="3:35" x14ac:dyDescent="0.2">
      <c r="C53" s="93"/>
      <c r="AI53" s="94"/>
    </row>
    <row r="54" spans="3:35" x14ac:dyDescent="0.2">
      <c r="C54" s="93"/>
      <c r="AI54" s="94"/>
    </row>
    <row r="55" spans="3:35" x14ac:dyDescent="0.2">
      <c r="C55" s="93"/>
      <c r="AI55" s="94"/>
    </row>
    <row r="56" spans="3:35" x14ac:dyDescent="0.2">
      <c r="C56" s="93"/>
      <c r="AI56" s="94"/>
    </row>
    <row r="57" spans="3:35" x14ac:dyDescent="0.2">
      <c r="C57" s="93"/>
      <c r="AI57" s="94"/>
    </row>
    <row r="58" spans="3:35" x14ac:dyDescent="0.2">
      <c r="C58" s="93"/>
      <c r="AI58" s="94"/>
    </row>
    <row r="59" spans="3:35" x14ac:dyDescent="0.2">
      <c r="C59" s="93"/>
      <c r="AI59" s="94"/>
    </row>
    <row r="60" spans="3:35" x14ac:dyDescent="0.2">
      <c r="C60" s="93"/>
      <c r="AI60" s="94"/>
    </row>
    <row r="61" spans="3:35" x14ac:dyDescent="0.2">
      <c r="C61" s="93"/>
      <c r="AI61" s="94"/>
    </row>
    <row r="62" spans="3:35" x14ac:dyDescent="0.2">
      <c r="C62" s="93"/>
      <c r="AI62" s="94"/>
    </row>
    <row r="63" spans="3:35" x14ac:dyDescent="0.2">
      <c r="C63" s="93"/>
      <c r="AI63" s="94"/>
    </row>
    <row r="64" spans="3:35" x14ac:dyDescent="0.2">
      <c r="C64" s="93"/>
      <c r="AI64" s="94"/>
    </row>
    <row r="65" spans="3:35" x14ac:dyDescent="0.2">
      <c r="C65" s="93"/>
      <c r="AI65" s="94"/>
    </row>
    <row r="66" spans="3:35" x14ac:dyDescent="0.2">
      <c r="C66" s="93"/>
      <c r="AI66" s="94"/>
    </row>
    <row r="67" spans="3:35" x14ac:dyDescent="0.2">
      <c r="C67" s="93"/>
      <c r="AI67" s="94"/>
    </row>
    <row r="68" spans="3:35" x14ac:dyDescent="0.2">
      <c r="C68" s="93"/>
      <c r="AI68" s="94"/>
    </row>
    <row r="69" spans="3:35" x14ac:dyDescent="0.2">
      <c r="C69" s="93"/>
      <c r="AI69" s="94"/>
    </row>
    <row r="70" spans="3:35" x14ac:dyDescent="0.2">
      <c r="C70" s="93"/>
      <c r="AI70" s="94"/>
    </row>
    <row r="71" spans="3:35" x14ac:dyDescent="0.2">
      <c r="C71" s="93"/>
      <c r="AI71" s="94"/>
    </row>
    <row r="72" spans="3:35" x14ac:dyDescent="0.2">
      <c r="C72" s="93"/>
      <c r="AI72" s="94"/>
    </row>
    <row r="73" spans="3:35" x14ac:dyDescent="0.2">
      <c r="C73" s="93"/>
      <c r="AI73" s="94"/>
    </row>
    <row r="74" spans="3:35" x14ac:dyDescent="0.2">
      <c r="C74" s="93"/>
      <c r="AI74" s="94"/>
    </row>
    <row r="75" spans="3:35" x14ac:dyDescent="0.2">
      <c r="C75" s="93"/>
      <c r="AI75" s="94"/>
    </row>
    <row r="76" spans="3:35" x14ac:dyDescent="0.2">
      <c r="C76" s="93"/>
      <c r="AI76" s="94"/>
    </row>
    <row r="77" spans="3:35" x14ac:dyDescent="0.2">
      <c r="C77" s="93"/>
      <c r="AI77" s="94"/>
    </row>
    <row r="78" spans="3:35" x14ac:dyDescent="0.2">
      <c r="C78" s="93"/>
      <c r="AI78" s="94"/>
    </row>
    <row r="79" spans="3:35" x14ac:dyDescent="0.2">
      <c r="C79" s="93"/>
      <c r="AI79" s="94"/>
    </row>
    <row r="80" spans="3:35" x14ac:dyDescent="0.2">
      <c r="C80" s="93"/>
      <c r="AI80" s="94"/>
    </row>
    <row r="81" spans="3:35" x14ac:dyDescent="0.2">
      <c r="C81" s="93"/>
      <c r="AI81" s="94"/>
    </row>
    <row r="82" spans="3:35" x14ac:dyDescent="0.2">
      <c r="C82" s="93"/>
      <c r="AI82" s="94"/>
    </row>
    <row r="83" spans="3:35" x14ac:dyDescent="0.2">
      <c r="C83" s="93"/>
      <c r="AI83" s="94"/>
    </row>
    <row r="84" spans="3:35" x14ac:dyDescent="0.2">
      <c r="C84" s="93"/>
      <c r="AI84" s="94"/>
    </row>
    <row r="85" spans="3:35" x14ac:dyDescent="0.2">
      <c r="C85" s="93"/>
      <c r="AI85" s="9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2022-11-14T22:35:16Z</cp:lastPrinted>
  <dcterms:created xsi:type="dcterms:W3CDTF">1998-07-03T22:57:08Z</dcterms:created>
  <dcterms:modified xsi:type="dcterms:W3CDTF">2022-12-02T23:08:19Z</dcterms:modified>
</cp:coreProperties>
</file>