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3\"/>
    </mc:Choice>
  </mc:AlternateContent>
  <xr:revisionPtr revIDLastSave="0" documentId="13_ncr:1_{AA0BE44A-AA02-4637-B42D-FEB5E41F637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E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D31" i="1" s="1"/>
  <c r="AG33" i="1"/>
  <c r="E31" i="1" l="1"/>
  <c r="AI33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<sst xmlns="http://schemas.openxmlformats.org/spreadsheetml/2006/main" count="245" uniqueCount="99">
  <si>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</si>
  <si>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</si>
  <si>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</si>
  <si>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</si>
  <si>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</si>
  <si>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</si>
  <si>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</si>
  <si>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</si>
  <si>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</si>
  <si>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</si>
  <si>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</si>
  <si>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</si>
  <si>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</si>
  <si>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</si>
  <si>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</si>
  <si>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</si>
  <si>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</si>
  <si>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</si>
  <si>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</si>
  <si>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</si>
  <si>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</si>
  <si>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</si>
  <si>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</si>
  <si>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</si>
  <si>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</si>
  <si>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</si>
  <si>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</si>
  <si>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</si>
  <si>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</si>
  <si>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</si>
  <si>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</si>
  <si>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</si>
  <si>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</si>
  <si>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</si>
  <si>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</si>
  <si>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</si>
  <si>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</si>
  <si>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</si>
  <si>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</si>
  <si>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</si>
  <si>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</si>
  <si>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</si>
  <si>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</si>
  <si>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</si>
  <si>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</si>
  <si>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</si>
  <si>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</si>
  <si>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</si>
  <si>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</si>
  <si>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</si>
  <si>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</si>
  <si>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</si>
  <si>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</si>
  <si>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</si>
  <si>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</si>
  <si>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</si>
  <si>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</si>
  <si>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</si>
  <si>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</si>
  <si>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</si>
  <si>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</si>
  <si>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</si>
  <si>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</si>
  <si>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</si>
  <si>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</si>
  <si>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</si>
  <si>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</si>
  <si>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</si>
  <si>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</si>
  <si>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</si>
  <si>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</si>
  <si>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</si>
  <si>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</si>
  <si>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</si>
  <si>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</si>
  <si>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</si>
  <si>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</si>
  <si>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</si>
  <si>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</si>
  <si>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</si>
  <si>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</si>
  <si>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</si>
  <si>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</si>
  <si>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</si>
  <si>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</si>
  <si>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</si>
  <si>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</si>
  <si>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</si>
  <si>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</si>
  <si>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</si>
  <si>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</si>
  <si>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</si>
  <si>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1806</t>
  </si>
  <si>
    <t>Aragon 582 King Ed</t>
  </si>
  <si>
    <t>2206</t>
  </si>
  <si>
    <t>Aragon Two Waters</t>
  </si>
  <si>
    <t>Lot 1, 2 &amp; 3</t>
  </si>
  <si>
    <t>January 2023</t>
  </si>
  <si>
    <t>19 vacation days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</si>
</sst>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C28" sqref="AC28:AD28"/>
    </sheetView>
  </sheetViews>
  <sheetFormatPr defaultColWidth="7.54296875" defaultRowHeight="12.5" x14ac:dyDescent="0.25"/>
  <cols>
    <col min="1" max="1" width="5.08984375" customWidth="1"/>
    <col min="2" max="2" width="17.453125" customWidth="1"/>
    <col min="3" max="3" width="8.90625" style="19" customWidth="1"/>
    <col min="4" max="34" width="3.453125" style="1" customWidth="1"/>
    <col min="35" max="35" width="5.90625" style="20" customWidth="1"/>
    <col min="36" max="36" width="40.9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97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5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94</v>
      </c>
      <c r="B13" s="40" t="s">
        <v>95</v>
      </c>
      <c r="C13" s="41" t="s">
        <v>26</v>
      </c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 t="s">
        <v>96</v>
      </c>
      <c r="C14" s="45" t="s">
        <v>26</v>
      </c>
      <c r="D14" s="59" t="s">
        <v>20</v>
      </c>
      <c r="E14" s="59"/>
      <c r="F14" s="59">
        <v>7.5</v>
      </c>
      <c r="G14" s="59">
        <v>7.5</v>
      </c>
      <c r="H14" s="59">
        <v>7</v>
      </c>
      <c r="I14" s="59">
        <v>8.5</v>
      </c>
      <c r="J14" s="59" t="s">
        <v>20</v>
      </c>
      <c r="K14" s="59" t="s">
        <v>20</v>
      </c>
      <c r="L14" s="59">
        <v>7.5</v>
      </c>
      <c r="M14" s="59">
        <v>8</v>
      </c>
      <c r="N14" s="59">
        <v>8</v>
      </c>
      <c r="O14" s="59">
        <v>7.5</v>
      </c>
      <c r="P14" s="59">
        <v>5</v>
      </c>
      <c r="Q14" s="59" t="s">
        <v>20</v>
      </c>
      <c r="R14" s="59">
        <v>2</v>
      </c>
      <c r="S14" s="59">
        <v>8</v>
      </c>
      <c r="T14" s="59">
        <v>6.5</v>
      </c>
      <c r="U14" s="59">
        <v>7.5</v>
      </c>
      <c r="V14" s="59">
        <v>7.5</v>
      </c>
      <c r="W14" s="59">
        <v>6.5</v>
      </c>
      <c r="X14" s="59" t="s">
        <v>20</v>
      </c>
      <c r="Y14" s="59" t="s">
        <v>20</v>
      </c>
      <c r="Z14" s="59">
        <v>7</v>
      </c>
      <c r="AA14" s="59">
        <v>7.5</v>
      </c>
      <c r="AB14" s="59">
        <v>5</v>
      </c>
      <c r="AC14" s="59">
        <v>7.5</v>
      </c>
      <c r="AD14" s="59">
        <v>6.5</v>
      </c>
      <c r="AE14" s="59" t="s">
        <v>20</v>
      </c>
      <c r="AF14" s="59" t="s">
        <v>20</v>
      </c>
      <c r="AG14" s="59">
        <v>8</v>
      </c>
      <c r="AH14" s="59">
        <v>6</v>
      </c>
      <c r="AI14" s="60">
        <f t="shared" si="0"/>
        <v>152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92</v>
      </c>
      <c r="B15" s="40" t="s">
        <v>93</v>
      </c>
      <c r="C15" s="41" t="s">
        <v>31</v>
      </c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G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>SUM(H8:H20)</f>
        <v>7</v>
      </c>
      <c r="I21" s="62">
        <f>SUM(I8:I20)</f>
        <v>8.5</v>
      </c>
      <c r="J21" s="62">
        <f t="shared" ref="J21:O21" si="2">SUM(J8:J20)</f>
        <v>0</v>
      </c>
      <c r="K21" s="62">
        <f t="shared" si="2"/>
        <v>0</v>
      </c>
      <c r="L21" s="62">
        <f t="shared" si="2"/>
        <v>7.5</v>
      </c>
      <c r="M21" s="62">
        <f t="shared" si="2"/>
        <v>8</v>
      </c>
      <c r="N21" s="62">
        <f t="shared" si="2"/>
        <v>8</v>
      </c>
      <c r="O21" s="62">
        <f t="shared" si="2"/>
        <v>7.5</v>
      </c>
      <c r="P21" s="62">
        <f>SUM(P8:P20)</f>
        <v>5</v>
      </c>
      <c r="Q21" s="62">
        <f t="shared" ref="Q21:V21" si="3">SUM(Q8:Q20)</f>
        <v>0</v>
      </c>
      <c r="R21" s="62">
        <f t="shared" si="3"/>
        <v>2</v>
      </c>
      <c r="S21" s="62">
        <f t="shared" si="3"/>
        <v>8</v>
      </c>
      <c r="T21" s="62">
        <f t="shared" si="3"/>
        <v>6.5</v>
      </c>
      <c r="U21" s="62">
        <f t="shared" si="3"/>
        <v>7.5</v>
      </c>
      <c r="V21" s="62">
        <f t="shared" si="3"/>
        <v>7.5</v>
      </c>
      <c r="W21" s="62">
        <f>SUM(W8:W20)</f>
        <v>6.5</v>
      </c>
      <c r="X21" s="62">
        <f t="shared" ref="X21:AC21" si="4">SUM(X8:X20)</f>
        <v>0</v>
      </c>
      <c r="Y21" s="62">
        <f t="shared" si="4"/>
        <v>0</v>
      </c>
      <c r="Z21" s="62">
        <f t="shared" si="4"/>
        <v>7</v>
      </c>
      <c r="AA21" s="62">
        <f t="shared" si="4"/>
        <v>7.5</v>
      </c>
      <c r="AB21" s="62">
        <f t="shared" si="4"/>
        <v>5</v>
      </c>
      <c r="AC21" s="62">
        <f t="shared" si="4"/>
        <v>7.5</v>
      </c>
      <c r="AD21" s="62">
        <f>SUM(AD8:AD20)</f>
        <v>6.5</v>
      </c>
      <c r="AE21" s="62">
        <f t="shared" ref="AE21:AH21" si="5">SUM(AE8:AE20)</f>
        <v>0</v>
      </c>
      <c r="AF21" s="62">
        <f t="shared" si="5"/>
        <v>0</v>
      </c>
      <c r="AG21" s="62">
        <f t="shared" si="5"/>
        <v>8</v>
      </c>
      <c r="AH21" s="62">
        <f t="shared" si="5"/>
        <v>6</v>
      </c>
      <c r="AI21" s="60">
        <f t="shared" ref="AI21" si="6">SUM(AI8:AI20)</f>
        <v>152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>
        <f>7.5</f>
        <v>7.5</v>
      </c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>
        <v>1</v>
      </c>
      <c r="U23" s="64"/>
      <c r="V23" s="64"/>
      <c r="W23" s="64">
        <v>1</v>
      </c>
      <c r="X23" s="64"/>
      <c r="Y23" s="64"/>
      <c r="Z23" s="64">
        <v>1</v>
      </c>
      <c r="AA23" s="64"/>
      <c r="AB23" s="64">
        <v>3</v>
      </c>
      <c r="AC23" s="64"/>
      <c r="AD23" s="64">
        <v>1</v>
      </c>
      <c r="AE23" s="64"/>
      <c r="AF23" s="64"/>
      <c r="AG23" s="64"/>
      <c r="AH23" s="64">
        <v>1.5</v>
      </c>
      <c r="AI23" s="60">
        <f t="shared" si="7"/>
        <v>8.5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 t="s">
        <v>98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0</v>
      </c>
      <c r="E31" s="62">
        <f t="shared" si="8"/>
        <v>7.5</v>
      </c>
      <c r="F31" s="62">
        <f t="shared" si="8"/>
        <v>7.5</v>
      </c>
      <c r="G31" s="62">
        <f t="shared" si="8"/>
        <v>7.5</v>
      </c>
      <c r="H31" s="62">
        <f t="shared" si="8"/>
        <v>7</v>
      </c>
      <c r="I31" s="62">
        <f t="shared" si="8"/>
        <v>8.5</v>
      </c>
      <c r="J31" s="62">
        <f t="shared" si="8"/>
        <v>0</v>
      </c>
      <c r="K31" s="62">
        <f t="shared" si="8"/>
        <v>0</v>
      </c>
      <c r="L31" s="62">
        <f t="shared" si="8"/>
        <v>7.5</v>
      </c>
      <c r="M31" s="62">
        <f t="shared" si="8"/>
        <v>8</v>
      </c>
      <c r="N31" s="62">
        <f t="shared" si="8"/>
        <v>8</v>
      </c>
      <c r="O31" s="62">
        <f t="shared" si="8"/>
        <v>7.5</v>
      </c>
      <c r="P31" s="62">
        <f t="shared" si="8"/>
        <v>5</v>
      </c>
      <c r="Q31" s="62">
        <f t="shared" si="8"/>
        <v>0</v>
      </c>
      <c r="R31" s="62">
        <f t="shared" si="8"/>
        <v>2</v>
      </c>
      <c r="S31" s="62">
        <f t="shared" si="8"/>
        <v>8</v>
      </c>
      <c r="T31" s="62">
        <f t="shared" si="8"/>
        <v>7.5</v>
      </c>
      <c r="U31" s="62">
        <f t="shared" si="8"/>
        <v>7.5</v>
      </c>
      <c r="V31" s="62">
        <f t="shared" si="8"/>
        <v>7.5</v>
      </c>
      <c r="W31" s="62">
        <f t="shared" si="8"/>
        <v>7.5</v>
      </c>
      <c r="X31" s="62">
        <f t="shared" si="8"/>
        <v>0</v>
      </c>
      <c r="Y31" s="62">
        <f t="shared" si="8"/>
        <v>0</v>
      </c>
      <c r="Z31" s="62">
        <f t="shared" si="8"/>
        <v>8</v>
      </c>
      <c r="AA31" s="62">
        <f t="shared" si="8"/>
        <v>7.5</v>
      </c>
      <c r="AB31" s="62">
        <f t="shared" si="8"/>
        <v>8</v>
      </c>
      <c r="AC31" s="62">
        <f t="shared" si="8"/>
        <v>7.5</v>
      </c>
      <c r="AD31" s="62">
        <f t="shared" si="8"/>
        <v>7.5</v>
      </c>
      <c r="AE31" s="62">
        <f t="shared" si="8"/>
        <v>0</v>
      </c>
      <c r="AF31" s="62">
        <f t="shared" ref="AF31:AH31" si="9">SUM(AF21:AF30)</f>
        <v>0</v>
      </c>
      <c r="AG31" s="62">
        <f t="shared" si="9"/>
        <v>8</v>
      </c>
      <c r="AH31" s="62">
        <f t="shared" si="9"/>
        <v>7.5</v>
      </c>
      <c r="AI31" s="63">
        <f t="shared" ref="AI31" si="10">SUM(AI21:AI30)</f>
        <v>168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>
        <f>AI31-AI33</f>
        <v>3</v>
      </c>
      <c r="AJ35" s="73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5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>
        <f>-1</f>
        <v>-1</v>
      </c>
      <c r="AJ37" s="31"/>
    </row>
    <row r="38" spans="1:52" s="30" customFormat="1" ht="10.5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>
        <f>AI35+AI37</f>
        <v>2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2023-02-03T22:01:07Z</cp:lastPrinted>
  <dcterms:created xsi:type="dcterms:W3CDTF">1998-07-03T22:57:08Z</dcterms:created>
  <dcterms:modified xsi:type="dcterms:W3CDTF">2023-02-03T22:23:54Z</dcterms:modified>
</cp:coreProperties>
</file>