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10537FCC-773B-448E-BF70-C80B3DDF32F3}" xr6:coauthVersionLast="47" xr6:coauthVersionMax="47" xr10:uidLastSave="{00000000-0000-0000-0000-000000000000}"/>
  <bookViews>
    <workbookView xWindow="14220" yWindow="6630" windowWidth="36060" windowHeight="2115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W20" i="1"/>
  <c r="AH19" i="1"/>
  <c r="AH31" i="1" s="1"/>
  <c r="AG19" i="1"/>
  <c r="AG31" i="1" s="1"/>
  <c r="AF19" i="1"/>
  <c r="AF31" i="1" s="1"/>
  <c r="AC31" i="1"/>
  <c r="U31" i="1"/>
  <c r="O31" i="1"/>
  <c r="H31" i="1"/>
  <c r="G31" i="1"/>
  <c r="AE19" i="1"/>
  <c r="AE31" i="1" s="1"/>
  <c r="AD19" i="1"/>
  <c r="AD31" i="1" s="1"/>
  <c r="AC19" i="1"/>
  <c r="AB19" i="1"/>
  <c r="AB31" i="1" s="1"/>
  <c r="AA19" i="1"/>
  <c r="AA31" i="1" s="1"/>
  <c r="Z19" i="1"/>
  <c r="Z31" i="1" s="1"/>
  <c r="Y19" i="1"/>
  <c r="Y31" i="1" s="1"/>
  <c r="X19" i="1"/>
  <c r="X31" i="1" s="1"/>
  <c r="W19" i="1"/>
  <c r="V19" i="1"/>
  <c r="V31" i="1" s="1"/>
  <c r="U19" i="1"/>
  <c r="T19" i="1"/>
  <c r="T31" i="1" s="1"/>
  <c r="S19" i="1"/>
  <c r="S31" i="1" s="1"/>
  <c r="R19" i="1"/>
  <c r="R31" i="1" s="1"/>
  <c r="Q19" i="1"/>
  <c r="Q31" i="1" s="1"/>
  <c r="P19" i="1"/>
  <c r="P31" i="1" s="1"/>
  <c r="O19" i="1"/>
  <c r="N19" i="1"/>
  <c r="N31" i="1" s="1"/>
  <c r="M19" i="1"/>
  <c r="M31" i="1" s="1"/>
  <c r="L19" i="1"/>
  <c r="L31" i="1" s="1"/>
  <c r="K19" i="1"/>
  <c r="K31" i="1" s="1"/>
  <c r="J19" i="1"/>
  <c r="J31" i="1" s="1"/>
  <c r="I19" i="1"/>
  <c r="I31" i="1" s="1"/>
  <c r="H19" i="1"/>
  <c r="G19" i="1"/>
  <c r="F19" i="1"/>
  <c r="F31" i="1" s="1"/>
  <c r="E19" i="1"/>
  <c r="E31" i="1" s="1"/>
  <c r="D19" i="1"/>
  <c r="D31" i="1" s="1"/>
  <c r="AI9" i="1"/>
  <c r="AI16" i="1"/>
  <c r="AI13" i="1"/>
  <c r="AI12" i="1"/>
  <c r="AI17" i="1"/>
  <c r="AI15" i="1"/>
  <c r="W31" i="1" l="1"/>
  <c r="AI19" i="1"/>
  <c r="AI29" i="1"/>
  <c r="AI33" i="1"/>
  <c r="AI30" i="1"/>
  <c r="AI28" i="1"/>
  <c r="AI27" i="1"/>
  <c r="AI26" i="1"/>
  <c r="AI25" i="1"/>
  <c r="AI24" i="1"/>
  <c r="AI22" i="1"/>
  <c r="AI21" i="1"/>
  <c r="AI18" i="1"/>
  <c r="AI14" i="1"/>
  <c r="AI11" i="1"/>
  <c r="AI10" i="1"/>
  <c r="AI20" i="1"/>
  <c r="AI31" i="1" l="1"/>
  <c r="AI35" i="1" s="1"/>
  <c r="AI39" i="1" s="1"/>
</calcChain>
</file>

<file path=xl/sharedStrings.xml><?xml version="1.0" encoding="utf-8"?>
<sst xmlns="http://schemas.openxmlformats.org/spreadsheetml/2006/main" count="168" uniqueCount="62">
  <si>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</si>
  <si>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</si>
  <si>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</si>
  <si>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</si>
  <si>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</si>
  <si>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</si>
  <si>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</si>
  <si>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</si>
  <si>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</si>
  <si>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</si>
  <si>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</si>
  <si>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</si>
  <si>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</si>
  <si>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</si>
  <si>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</si>
  <si>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</si>
  <si>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</si>
  <si>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</si>
  <si>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</si>
  <si>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</si>
  <si>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</si>
  <si>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</si>
  <si>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</si>
  <si>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</si>
  <si>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</si>
  <si>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</si>
  <si>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</si>
  <si>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</si>
  <si>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</si>
  <si>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</si>
  <si>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</si>
  <si>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</si>
  <si>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</si>
  <si>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</si>
  <si>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</si>
  <si>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</si>
  <si>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</si>
  <si>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</si>
  <si>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</si>
  <si>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</si>
  <si>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</si>
  <si>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</si>
  <si>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</si>
  <si>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</si>
  <si>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</si>
  <si>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</si>
  <si>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</si>
  <si>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</si>
  <si>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</si>
  <si>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</si>
  <si>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</si>
  <si>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2002</t>
  </si>
  <si>
    <t>Jericho Lands</t>
  </si>
  <si>
    <t>Sprice Street</t>
  </si>
  <si>
    <t>16 days used for 2020 as of Jan 4</t>
  </si>
  <si>
    <t>Two Waters</t>
  </si>
  <si>
    <t>general</t>
  </si>
  <si>
    <t>2206</t>
  </si>
  <si>
    <t>PROFESSIONAL DEVELOPMENT - UNPAID</t>
  </si>
  <si>
    <t>February 2023</t>
  </si>
  <si>
    <t>Lotus Mission</t>
  </si>
  <si>
    <t>proposals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</si>
</sst>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1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  <xf numFmtId="0" fontId="2" fillId="8" borderId="17" xfId="0" applyFont="1" applyFill="1" applyBorder="1" applyAlignment="1">
      <alignment horizontal="center"/>
    </xf>
    <xf numFmtId="164" fontId="5" fillId="7" borderId="19" xfId="0" applyNumberFormat="1" applyFont="1" applyFill="1" applyBorder="1" applyProtection="1">
      <protection locked="0"/>
    </xf>
    <xf numFmtId="164" fontId="5" fillId="8" borderId="20" xfId="0" applyNumberFormat="1" applyFont="1" applyFill="1" applyBorder="1" applyProtection="1">
      <protection locked="0"/>
    </xf>
    <xf numFmtId="0" fontId="2" fillId="10" borderId="9" xfId="0" applyFont="1" applyFill="1" applyBorder="1" applyAlignment="1">
      <alignment horizontal="center"/>
    </xf>
    <xf numFmtId="0" fontId="2" fillId="10" borderId="5" xfId="0" applyFont="1" applyFill="1" applyBorder="1"/>
    <xf numFmtId="164" fontId="5" fillId="10" borderId="5" xfId="0" applyNumberFormat="1" applyFont="1" applyFill="1" applyBorder="1" applyProtection="1">
      <protection locked="0"/>
    </xf>
    <xf numFmtId="164" fontId="5" fillId="11" borderId="19" xfId="0" applyNumberFormat="1" applyFont="1" applyFill="1" applyBorder="1" applyProtection="1">
      <protection locked="0"/>
    </xf>
    <xf numFmtId="164" fontId="5" fillId="10" borderId="12" xfId="0" applyNumberFormat="1" applyFont="1" applyFill="1" applyBorder="1" applyProtection="1">
      <protection locked="0"/>
    </xf>
    <xf numFmtId="164" fontId="5" fillId="11" borderId="12" xfId="0" applyNumberFormat="1" applyFont="1" applyFill="1" applyBorder="1" applyProtection="1">
      <protection locked="0"/>
    </xf>
    <xf numFmtId="164" fontId="5" fillId="11" borderId="11" xfId="0" applyNumberFormat="1" applyFont="1" applyFill="1" applyBorder="1" applyProtection="1">
      <protection locked="0"/>
    </xf>
    <xf numFmtId="0" fontId="2" fillId="11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topLeftCell="A2" zoomScale="172" zoomScaleNormal="172" zoomScaleSheetLayoutView="100" workbookViewId="0">
      <selection activeCell="AE27" sqref="AE27"/>
    </sheetView>
  </sheetViews>
  <sheetFormatPr defaultColWidth="7.5703125" defaultRowHeight="12.75" x14ac:dyDescent="0.2"/>
  <cols>
    <col min="1" max="1" width="5.140625" style="93" customWidth="1"/>
    <col min="2" max="2" width="24.140625" style="93" customWidth="1"/>
    <col min="3" max="3" width="12.140625" style="95" customWidth="1"/>
    <col min="4" max="34" width="3.42578125" style="94" customWidth="1"/>
    <col min="35" max="35" width="8" style="96" customWidth="1"/>
    <col min="36" max="36" width="40.7109375" style="9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8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/>
      <c r="AG7" s="25"/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.35" customHeight="1" thickTop="1" x14ac:dyDescent="0.2">
      <c r="A8" s="29"/>
      <c r="C8" s="31" t="s">
        <v>41</v>
      </c>
      <c r="D8" s="24" t="s">
        <v>15</v>
      </c>
      <c r="E8" s="24" t="s">
        <v>14</v>
      </c>
      <c r="F8" s="24" t="s">
        <v>16</v>
      </c>
      <c r="G8" s="24" t="s">
        <v>17</v>
      </c>
      <c r="H8" s="24" t="s">
        <v>17</v>
      </c>
      <c r="I8" s="24" t="s">
        <v>18</v>
      </c>
      <c r="J8" s="24" t="s">
        <v>14</v>
      </c>
      <c r="K8" s="24" t="s">
        <v>15</v>
      </c>
      <c r="L8" s="24" t="s">
        <v>14</v>
      </c>
      <c r="M8" s="24" t="s">
        <v>16</v>
      </c>
      <c r="N8" s="24" t="s">
        <v>17</v>
      </c>
      <c r="O8" s="24" t="s">
        <v>17</v>
      </c>
      <c r="P8" s="24" t="s">
        <v>18</v>
      </c>
      <c r="Q8" s="24" t="s">
        <v>14</v>
      </c>
      <c r="R8" s="24" t="s">
        <v>15</v>
      </c>
      <c r="S8" s="24" t="s">
        <v>14</v>
      </c>
      <c r="T8" s="24" t="s">
        <v>16</v>
      </c>
      <c r="U8" s="24" t="s">
        <v>17</v>
      </c>
      <c r="V8" s="24" t="s">
        <v>17</v>
      </c>
      <c r="W8" s="24" t="s">
        <v>18</v>
      </c>
      <c r="X8" s="24" t="s">
        <v>14</v>
      </c>
      <c r="Y8" s="24" t="s">
        <v>15</v>
      </c>
      <c r="Z8" s="24" t="s">
        <v>14</v>
      </c>
      <c r="AA8" s="24" t="s">
        <v>16</v>
      </c>
      <c r="AB8" s="24" t="s">
        <v>17</v>
      </c>
      <c r="AC8" s="24" t="s">
        <v>17</v>
      </c>
      <c r="AD8" s="24" t="s">
        <v>18</v>
      </c>
      <c r="AE8" s="24" t="s">
        <v>14</v>
      </c>
      <c r="AF8" s="24"/>
      <c r="AG8" s="24"/>
      <c r="AH8" s="24"/>
      <c r="AI8" s="32"/>
      <c r="AJ8" s="3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10" customFormat="1" ht="13.35" customHeight="1" x14ac:dyDescent="0.2">
      <c r="A9" s="103"/>
      <c r="B9" s="104"/>
      <c r="C9" s="105"/>
      <c r="D9" s="108"/>
      <c r="E9" s="108"/>
      <c r="F9" s="107"/>
      <c r="G9" s="34" t="s">
        <v>19</v>
      </c>
      <c r="H9" s="34" t="s">
        <v>19</v>
      </c>
      <c r="I9" s="107"/>
      <c r="J9" s="107"/>
      <c r="K9" s="107"/>
      <c r="L9" s="107"/>
      <c r="M9" s="107"/>
      <c r="N9" s="34" t="s">
        <v>19</v>
      </c>
      <c r="O9" s="34" t="s">
        <v>19</v>
      </c>
      <c r="P9" s="107"/>
      <c r="Q9" s="107"/>
      <c r="R9" s="107"/>
      <c r="S9" s="107"/>
      <c r="T9" s="107"/>
      <c r="U9" s="34" t="s">
        <v>19</v>
      </c>
      <c r="V9" s="34" t="s">
        <v>19</v>
      </c>
      <c r="W9" s="107"/>
      <c r="X9" s="107"/>
      <c r="Y9" s="107"/>
      <c r="Z9" s="107"/>
      <c r="AA9" s="107"/>
      <c r="AB9" s="106" t="s">
        <v>19</v>
      </c>
      <c r="AC9" s="34" t="s">
        <v>19</v>
      </c>
      <c r="AD9" s="107"/>
      <c r="AE9" s="107"/>
      <c r="AF9" s="107"/>
      <c r="AG9" s="107"/>
      <c r="AH9" s="107"/>
      <c r="AI9" s="47">
        <f>SUM(D9:AH9)</f>
        <v>0</v>
      </c>
      <c r="AJ9" s="109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41" customFormat="1" ht="13.35" customHeight="1" x14ac:dyDescent="0.2">
      <c r="A10" s="36" t="s">
        <v>51</v>
      </c>
      <c r="B10" s="37" t="s">
        <v>52</v>
      </c>
      <c r="C10" s="38"/>
      <c r="D10" s="39"/>
      <c r="E10" s="39"/>
      <c r="F10" s="39"/>
      <c r="G10" s="101" t="s">
        <v>19</v>
      </c>
      <c r="H10" s="101" t="s">
        <v>19</v>
      </c>
      <c r="I10" s="39"/>
      <c r="J10" s="39"/>
      <c r="K10" s="39"/>
      <c r="L10" s="39"/>
      <c r="M10" s="39"/>
      <c r="N10" s="101" t="s">
        <v>19</v>
      </c>
      <c r="O10" s="101" t="s">
        <v>19</v>
      </c>
      <c r="P10" s="39"/>
      <c r="Q10" s="39"/>
      <c r="R10" s="39"/>
      <c r="S10" s="39"/>
      <c r="T10" s="39"/>
      <c r="U10" s="101" t="s">
        <v>19</v>
      </c>
      <c r="V10" s="101" t="s">
        <v>19</v>
      </c>
      <c r="W10" s="39"/>
      <c r="X10" s="39"/>
      <c r="Y10" s="39"/>
      <c r="Z10" s="39"/>
      <c r="AA10" s="39"/>
      <c r="AB10" s="101" t="s">
        <v>19</v>
      </c>
      <c r="AC10" s="101" t="s">
        <v>19</v>
      </c>
      <c r="AD10" s="39"/>
      <c r="AE10" s="39"/>
      <c r="AF10" s="39"/>
      <c r="AG10" s="39"/>
      <c r="AH10" s="39"/>
      <c r="AI10" s="47">
        <f t="shared" ref="AI10:AI18" si="0">SUM(D10:AH10)</f>
        <v>0</v>
      </c>
      <c r="AJ10" s="40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30" customFormat="1" ht="13.35" customHeight="1" x14ac:dyDescent="0.2">
      <c r="A11" s="42"/>
      <c r="B11" s="43"/>
      <c r="C11" s="44"/>
      <c r="D11" s="35"/>
      <c r="E11" s="35"/>
      <c r="F11" s="35"/>
      <c r="G11" s="34" t="s">
        <v>19</v>
      </c>
      <c r="H11" s="34" t="s">
        <v>19</v>
      </c>
      <c r="I11" s="35"/>
      <c r="J11" s="35"/>
      <c r="K11" s="35"/>
      <c r="L11" s="35"/>
      <c r="M11" s="35"/>
      <c r="N11" s="34" t="s">
        <v>19</v>
      </c>
      <c r="O11" s="34" t="s">
        <v>19</v>
      </c>
      <c r="P11" s="35"/>
      <c r="Q11" s="35"/>
      <c r="R11" s="35"/>
      <c r="S11" s="35"/>
      <c r="T11" s="35"/>
      <c r="U11" s="34" t="s">
        <v>19</v>
      </c>
      <c r="V11" s="34" t="s">
        <v>19</v>
      </c>
      <c r="W11" s="35"/>
      <c r="X11" s="35"/>
      <c r="Y11" s="35"/>
      <c r="Z11" s="35"/>
      <c r="AA11" s="35"/>
      <c r="AB11" s="34" t="s">
        <v>19</v>
      </c>
      <c r="AC11" s="34" t="s">
        <v>19</v>
      </c>
      <c r="AD11" s="35"/>
      <c r="AE11" s="35"/>
      <c r="AF11" s="35"/>
      <c r="AG11" s="35"/>
      <c r="AH11" s="35"/>
      <c r="AI11" s="35">
        <f t="shared" si="0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30" customFormat="1" ht="13.35" customHeight="1" x14ac:dyDescent="0.2">
      <c r="A12" s="100">
        <v>2012</v>
      </c>
      <c r="B12" s="37" t="s">
        <v>53</v>
      </c>
      <c r="C12" s="38"/>
      <c r="D12" s="47">
        <v>1.5</v>
      </c>
      <c r="E12" s="47">
        <v>1.5</v>
      </c>
      <c r="F12" s="102">
        <v>1.5</v>
      </c>
      <c r="G12" s="101" t="s">
        <v>19</v>
      </c>
      <c r="H12" s="101" t="s">
        <v>19</v>
      </c>
      <c r="I12" s="102">
        <v>2</v>
      </c>
      <c r="J12" s="102">
        <v>2</v>
      </c>
      <c r="K12" s="102">
        <v>2</v>
      </c>
      <c r="L12" s="102"/>
      <c r="M12" s="102"/>
      <c r="N12" s="101" t="s">
        <v>19</v>
      </c>
      <c r="O12" s="101" t="s">
        <v>19</v>
      </c>
      <c r="P12" s="102">
        <v>1</v>
      </c>
      <c r="Q12" s="102">
        <v>1</v>
      </c>
      <c r="R12" s="102">
        <v>2.5</v>
      </c>
      <c r="S12" s="102">
        <v>2.5</v>
      </c>
      <c r="T12" s="102"/>
      <c r="U12" s="101" t="s">
        <v>19</v>
      </c>
      <c r="V12" s="101" t="s">
        <v>19</v>
      </c>
      <c r="W12" s="102"/>
      <c r="X12" s="102">
        <v>1.5</v>
      </c>
      <c r="Y12" s="102">
        <v>2</v>
      </c>
      <c r="Z12" s="102">
        <v>3</v>
      </c>
      <c r="AA12" s="102">
        <v>3</v>
      </c>
      <c r="AB12" s="101" t="s">
        <v>19</v>
      </c>
      <c r="AC12" s="101" t="s">
        <v>19</v>
      </c>
      <c r="AD12" s="102">
        <v>2</v>
      </c>
      <c r="AE12" s="102">
        <v>4.5</v>
      </c>
      <c r="AF12" s="102"/>
      <c r="AG12" s="102"/>
      <c r="AH12" s="102"/>
      <c r="AI12" s="47">
        <f>SUM(D12:AH12)</f>
        <v>33.5</v>
      </c>
      <c r="AJ12" s="4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30" customFormat="1" ht="13.35" customHeight="1" x14ac:dyDescent="0.2">
      <c r="A13" s="42"/>
      <c r="B13" s="43"/>
      <c r="C13" s="44"/>
      <c r="D13" s="35"/>
      <c r="E13" s="35"/>
      <c r="F13" s="35"/>
      <c r="G13" s="34" t="s">
        <v>19</v>
      </c>
      <c r="H13" s="34" t="s">
        <v>19</v>
      </c>
      <c r="I13" s="35"/>
      <c r="J13" s="35"/>
      <c r="K13" s="35"/>
      <c r="L13" s="35"/>
      <c r="M13" s="35"/>
      <c r="N13" s="34" t="s">
        <v>19</v>
      </c>
      <c r="O13" s="34" t="s">
        <v>19</v>
      </c>
      <c r="P13" s="35"/>
      <c r="Q13" s="35"/>
      <c r="R13" s="35"/>
      <c r="S13" s="35"/>
      <c r="T13" s="35"/>
      <c r="U13" s="34" t="s">
        <v>19</v>
      </c>
      <c r="V13" s="34" t="s">
        <v>19</v>
      </c>
      <c r="W13" s="35"/>
      <c r="X13" s="35"/>
      <c r="Y13" s="35"/>
      <c r="Z13" s="35"/>
      <c r="AA13" s="35"/>
      <c r="AB13" s="34" t="s">
        <v>19</v>
      </c>
      <c r="AC13" s="34" t="s">
        <v>19</v>
      </c>
      <c r="AD13" s="35"/>
      <c r="AE13" s="35"/>
      <c r="AF13" s="35"/>
      <c r="AG13" s="35"/>
      <c r="AH13" s="35"/>
      <c r="AI13" s="47">
        <f>SUM(D13:AH13)</f>
        <v>0</v>
      </c>
      <c r="AJ13" s="3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41" customFormat="1" ht="13.35" customHeight="1" x14ac:dyDescent="0.2">
      <c r="A14" s="36" t="s">
        <v>57</v>
      </c>
      <c r="B14" s="45" t="s">
        <v>55</v>
      </c>
      <c r="C14" s="46"/>
      <c r="D14" s="47">
        <v>2</v>
      </c>
      <c r="E14" s="47">
        <v>2</v>
      </c>
      <c r="F14" s="47">
        <v>2</v>
      </c>
      <c r="G14" s="101" t="s">
        <v>19</v>
      </c>
      <c r="H14" s="101" t="s">
        <v>19</v>
      </c>
      <c r="I14" s="47">
        <v>4</v>
      </c>
      <c r="J14" s="47">
        <v>4</v>
      </c>
      <c r="K14" s="47">
        <v>4</v>
      </c>
      <c r="L14" s="47">
        <v>4</v>
      </c>
      <c r="M14" s="47"/>
      <c r="N14" s="101" t="s">
        <v>19</v>
      </c>
      <c r="O14" s="101" t="s">
        <v>19</v>
      </c>
      <c r="P14" s="47"/>
      <c r="Q14" s="47">
        <v>1.5</v>
      </c>
      <c r="R14" s="47"/>
      <c r="S14" s="47"/>
      <c r="T14" s="47">
        <v>4</v>
      </c>
      <c r="U14" s="101" t="s">
        <v>19</v>
      </c>
      <c r="V14" s="101" t="s">
        <v>19</v>
      </c>
      <c r="W14" s="47"/>
      <c r="X14" s="47"/>
      <c r="Y14" s="47"/>
      <c r="Z14" s="47"/>
      <c r="AA14" s="47"/>
      <c r="AB14" s="101" t="s">
        <v>19</v>
      </c>
      <c r="AC14" s="101" t="s">
        <v>19</v>
      </c>
      <c r="AD14" s="47"/>
      <c r="AE14" s="47"/>
      <c r="AF14" s="47"/>
      <c r="AG14" s="47"/>
      <c r="AH14" s="47"/>
      <c r="AI14" s="47">
        <f t="shared" si="0"/>
        <v>27.5</v>
      </c>
      <c r="AJ14" s="4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52" customFormat="1" ht="13.35" customHeight="1" x14ac:dyDescent="0.2">
      <c r="A15" s="48"/>
      <c r="B15" s="49"/>
      <c r="C15" s="49"/>
      <c r="D15" s="51"/>
      <c r="E15" s="51"/>
      <c r="F15" s="51"/>
      <c r="G15" s="34" t="s">
        <v>19</v>
      </c>
      <c r="H15" s="34" t="s">
        <v>19</v>
      </c>
      <c r="I15" s="51"/>
      <c r="J15" s="51"/>
      <c r="K15" s="51"/>
      <c r="L15" s="51"/>
      <c r="M15" s="51"/>
      <c r="N15" s="34" t="s">
        <v>19</v>
      </c>
      <c r="O15" s="34" t="s">
        <v>19</v>
      </c>
      <c r="P15" s="51"/>
      <c r="Q15" s="51"/>
      <c r="R15" s="51"/>
      <c r="S15" s="51"/>
      <c r="T15" s="51"/>
      <c r="U15" s="34" t="s">
        <v>19</v>
      </c>
      <c r="V15" s="34" t="s">
        <v>19</v>
      </c>
      <c r="W15" s="35"/>
      <c r="X15" s="51"/>
      <c r="Y15" s="51"/>
      <c r="Z15" s="51"/>
      <c r="AA15" s="51"/>
      <c r="AB15" s="34" t="s">
        <v>19</v>
      </c>
      <c r="AC15" s="34" t="s">
        <v>19</v>
      </c>
      <c r="AD15" s="35"/>
      <c r="AE15" s="51"/>
      <c r="AF15" s="51"/>
      <c r="AG15" s="51"/>
      <c r="AH15" s="51"/>
      <c r="AI15" s="35">
        <f t="shared" si="0"/>
        <v>0</v>
      </c>
      <c r="AJ15" s="5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1" customFormat="1" ht="13.35" customHeight="1" x14ac:dyDescent="0.2">
      <c r="A16" s="100">
        <v>2301</v>
      </c>
      <c r="B16" s="37" t="s">
        <v>60</v>
      </c>
      <c r="C16" s="38"/>
      <c r="D16" s="47">
        <v>2.5</v>
      </c>
      <c r="E16" s="47">
        <v>2.5</v>
      </c>
      <c r="F16" s="102">
        <v>2.5</v>
      </c>
      <c r="G16" s="101" t="s">
        <v>19</v>
      </c>
      <c r="H16" s="101" t="s">
        <v>19</v>
      </c>
      <c r="I16" s="102"/>
      <c r="J16" s="102"/>
      <c r="K16" s="102"/>
      <c r="L16" s="102">
        <v>1.5</v>
      </c>
      <c r="M16" s="102">
        <v>2</v>
      </c>
      <c r="N16" s="101" t="s">
        <v>19</v>
      </c>
      <c r="O16" s="101" t="s">
        <v>19</v>
      </c>
      <c r="P16" s="102">
        <v>1</v>
      </c>
      <c r="Q16" s="102">
        <v>2</v>
      </c>
      <c r="R16" s="102">
        <v>2.5</v>
      </c>
      <c r="S16" s="102"/>
      <c r="T16" s="102"/>
      <c r="U16" s="101" t="s">
        <v>19</v>
      </c>
      <c r="V16" s="101" t="s">
        <v>19</v>
      </c>
      <c r="W16" s="102"/>
      <c r="X16" s="102">
        <v>4</v>
      </c>
      <c r="Y16" s="102">
        <v>4</v>
      </c>
      <c r="Z16" s="102">
        <v>3.5</v>
      </c>
      <c r="AA16" s="102">
        <v>2</v>
      </c>
      <c r="AB16" s="101" t="s">
        <v>19</v>
      </c>
      <c r="AC16" s="101" t="s">
        <v>19</v>
      </c>
      <c r="AD16" s="102"/>
      <c r="AE16" s="102"/>
      <c r="AF16" s="102"/>
      <c r="AG16" s="102"/>
      <c r="AH16" s="102"/>
      <c r="AI16" s="47">
        <f>SUM(D16:AH16)</f>
        <v>30</v>
      </c>
      <c r="AJ16" s="4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52" customFormat="1" ht="13.35" customHeight="1" x14ac:dyDescent="0.2">
      <c r="A17" s="48"/>
      <c r="B17" s="49"/>
      <c r="C17" s="50"/>
      <c r="D17" s="51"/>
      <c r="E17" s="51"/>
      <c r="F17" s="51"/>
      <c r="G17" s="34" t="s">
        <v>19</v>
      </c>
      <c r="H17" s="34" t="s">
        <v>19</v>
      </c>
      <c r="I17" s="51"/>
      <c r="J17" s="51"/>
      <c r="K17" s="51"/>
      <c r="L17" s="51"/>
      <c r="M17" s="51"/>
      <c r="N17" s="34" t="s">
        <v>19</v>
      </c>
      <c r="O17" s="34" t="s">
        <v>19</v>
      </c>
      <c r="P17" s="51"/>
      <c r="Q17" s="51"/>
      <c r="R17" s="51"/>
      <c r="S17" s="51"/>
      <c r="T17" s="51"/>
      <c r="U17" s="34" t="s">
        <v>19</v>
      </c>
      <c r="V17" s="34" t="s">
        <v>19</v>
      </c>
      <c r="W17" s="51"/>
      <c r="X17" s="51"/>
      <c r="Y17" s="51"/>
      <c r="Z17" s="51"/>
      <c r="AA17" s="51"/>
      <c r="AB17" s="34" t="s">
        <v>19</v>
      </c>
      <c r="AC17" s="34" t="s">
        <v>19</v>
      </c>
      <c r="AD17" s="51"/>
      <c r="AE17" s="51"/>
      <c r="AF17" s="51"/>
      <c r="AG17" s="51"/>
      <c r="AH17" s="51"/>
      <c r="AI17" s="35">
        <f t="shared" si="0"/>
        <v>0</v>
      </c>
      <c r="AJ17" s="5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41" customFormat="1" ht="13.35" customHeight="1" x14ac:dyDescent="0.2">
      <c r="A18" s="36"/>
      <c r="C18" s="53"/>
      <c r="D18" s="47"/>
      <c r="E18" s="47"/>
      <c r="F18" s="47"/>
      <c r="G18" s="101" t="s">
        <v>19</v>
      </c>
      <c r="H18" s="101" t="s">
        <v>19</v>
      </c>
      <c r="I18" s="47"/>
      <c r="J18" s="47"/>
      <c r="K18" s="47"/>
      <c r="L18" s="47"/>
      <c r="M18" s="47"/>
      <c r="N18" s="101" t="s">
        <v>19</v>
      </c>
      <c r="O18" s="101" t="s">
        <v>19</v>
      </c>
      <c r="P18" s="47"/>
      <c r="Q18" s="47"/>
      <c r="R18" s="47"/>
      <c r="S18" s="47"/>
      <c r="T18" s="47"/>
      <c r="U18" s="101" t="s">
        <v>19</v>
      </c>
      <c r="V18" s="101" t="s">
        <v>19</v>
      </c>
      <c r="W18" s="47"/>
      <c r="X18" s="47"/>
      <c r="Y18" s="47"/>
      <c r="Z18" s="47"/>
      <c r="AA18" s="47"/>
      <c r="AB18" s="101" t="s">
        <v>19</v>
      </c>
      <c r="AC18" s="101" t="s">
        <v>19</v>
      </c>
      <c r="AD18" s="47"/>
      <c r="AE18" s="47"/>
      <c r="AF18" s="47"/>
      <c r="AG18" s="47"/>
      <c r="AH18" s="47"/>
      <c r="AI18" s="47">
        <f t="shared" si="0"/>
        <v>0</v>
      </c>
      <c r="AJ18" s="4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52" customFormat="1" ht="13.35" customHeight="1" x14ac:dyDescent="0.2">
      <c r="A19" s="54"/>
      <c r="B19" s="55" t="s">
        <v>6</v>
      </c>
      <c r="C19" s="56"/>
      <c r="D19" s="57">
        <f t="shared" ref="D19:AE19" si="1">SUM(D9:D18)</f>
        <v>6</v>
      </c>
      <c r="E19" s="57">
        <f t="shared" si="1"/>
        <v>6</v>
      </c>
      <c r="F19" s="57">
        <f t="shared" si="1"/>
        <v>6</v>
      </c>
      <c r="G19" s="57">
        <f t="shared" si="1"/>
        <v>0</v>
      </c>
      <c r="H19" s="57">
        <f t="shared" si="1"/>
        <v>0</v>
      </c>
      <c r="I19" s="57">
        <f t="shared" si="1"/>
        <v>6</v>
      </c>
      <c r="J19" s="57">
        <f t="shared" si="1"/>
        <v>6</v>
      </c>
      <c r="K19" s="57">
        <f t="shared" si="1"/>
        <v>6</v>
      </c>
      <c r="L19" s="57">
        <f t="shared" si="1"/>
        <v>5.5</v>
      </c>
      <c r="M19" s="57">
        <f t="shared" si="1"/>
        <v>2</v>
      </c>
      <c r="N19" s="57">
        <f t="shared" si="1"/>
        <v>0</v>
      </c>
      <c r="O19" s="57">
        <f t="shared" si="1"/>
        <v>0</v>
      </c>
      <c r="P19" s="57">
        <f t="shared" si="1"/>
        <v>2</v>
      </c>
      <c r="Q19" s="57">
        <f t="shared" si="1"/>
        <v>4.5</v>
      </c>
      <c r="R19" s="57">
        <f t="shared" si="1"/>
        <v>5</v>
      </c>
      <c r="S19" s="57">
        <f t="shared" si="1"/>
        <v>2.5</v>
      </c>
      <c r="T19" s="57">
        <f t="shared" si="1"/>
        <v>4</v>
      </c>
      <c r="U19" s="57">
        <f t="shared" si="1"/>
        <v>0</v>
      </c>
      <c r="V19" s="57">
        <f t="shared" si="1"/>
        <v>0</v>
      </c>
      <c r="W19" s="57">
        <f t="shared" si="1"/>
        <v>0</v>
      </c>
      <c r="X19" s="57">
        <f t="shared" si="1"/>
        <v>5.5</v>
      </c>
      <c r="Y19" s="57">
        <f t="shared" si="1"/>
        <v>6</v>
      </c>
      <c r="Z19" s="57">
        <f t="shared" si="1"/>
        <v>6.5</v>
      </c>
      <c r="AA19" s="57">
        <f t="shared" si="1"/>
        <v>5</v>
      </c>
      <c r="AB19" s="57">
        <f t="shared" si="1"/>
        <v>0</v>
      </c>
      <c r="AC19" s="57">
        <f t="shared" si="1"/>
        <v>0</v>
      </c>
      <c r="AD19" s="57">
        <f t="shared" si="1"/>
        <v>2</v>
      </c>
      <c r="AE19" s="57">
        <f t="shared" si="1"/>
        <v>4.5</v>
      </c>
      <c r="AF19" s="57">
        <f t="shared" ref="AF19:AH19" si="2">SUM(AF9:AF18)</f>
        <v>0</v>
      </c>
      <c r="AG19" s="57">
        <f t="shared" si="2"/>
        <v>0</v>
      </c>
      <c r="AH19" s="57">
        <f t="shared" si="2"/>
        <v>0</v>
      </c>
      <c r="AI19" s="58">
        <f>SUM(D19:AH19)</f>
        <v>91</v>
      </c>
      <c r="AJ19" s="5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9" customFormat="1" x14ac:dyDescent="0.2">
      <c r="A20" s="60" t="s">
        <v>7</v>
      </c>
      <c r="B20" s="61"/>
      <c r="C20" s="62"/>
      <c r="D20" s="63"/>
      <c r="E20" s="64"/>
      <c r="F20" s="65"/>
      <c r="G20" s="63"/>
      <c r="H20" s="63"/>
      <c r="I20" s="63"/>
      <c r="J20" s="64"/>
      <c r="K20" s="63"/>
      <c r="L20" s="64"/>
      <c r="M20" s="65"/>
      <c r="N20" s="63"/>
      <c r="O20" s="63"/>
      <c r="P20" s="63"/>
      <c r="Q20" s="64"/>
      <c r="R20" s="63"/>
      <c r="S20" s="64"/>
      <c r="T20" s="65"/>
      <c r="U20" s="63"/>
      <c r="V20" s="63"/>
      <c r="W20" s="63">
        <f>7.5</f>
        <v>7.5</v>
      </c>
      <c r="X20" s="64"/>
      <c r="Y20" s="63"/>
      <c r="Z20" s="64"/>
      <c r="AA20" s="65"/>
      <c r="AB20" s="63"/>
      <c r="AC20" s="63"/>
      <c r="AD20" s="63"/>
      <c r="AE20" s="64"/>
      <c r="AF20" s="63"/>
      <c r="AG20" s="64"/>
      <c r="AH20" s="65"/>
      <c r="AI20" s="66">
        <f>SUM(D20:AH20)</f>
        <v>7.5</v>
      </c>
      <c r="AJ20" s="6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</row>
    <row r="21" spans="1:190" s="69" customFormat="1" x14ac:dyDescent="0.2">
      <c r="A21" s="62" t="s">
        <v>49</v>
      </c>
      <c r="B21" s="61"/>
      <c r="C21" s="70"/>
      <c r="D21" s="64">
        <v>1.5</v>
      </c>
      <c r="E21" s="64">
        <v>1.5</v>
      </c>
      <c r="F21" s="64">
        <v>1.5</v>
      </c>
      <c r="G21" s="64"/>
      <c r="H21" s="64"/>
      <c r="I21" s="64">
        <v>1.5</v>
      </c>
      <c r="J21" s="64">
        <v>1.5</v>
      </c>
      <c r="K21" s="64">
        <v>1.5</v>
      </c>
      <c r="L21" s="64">
        <v>2</v>
      </c>
      <c r="M21" s="34">
        <v>3</v>
      </c>
      <c r="N21" s="64"/>
      <c r="O21" s="64"/>
      <c r="P21" s="64">
        <v>2.5</v>
      </c>
      <c r="Q21" s="64"/>
      <c r="R21" s="64"/>
      <c r="S21" s="64"/>
      <c r="T21" s="34"/>
      <c r="U21" s="64"/>
      <c r="V21" s="64"/>
      <c r="W21" s="64"/>
      <c r="X21" s="64">
        <v>2</v>
      </c>
      <c r="Y21" s="64">
        <v>1.5</v>
      </c>
      <c r="Z21" s="64">
        <v>1</v>
      </c>
      <c r="AA21" s="34">
        <v>2.5</v>
      </c>
      <c r="AB21" s="64"/>
      <c r="AC21" s="64"/>
      <c r="AD21" s="64"/>
      <c r="AE21" s="64">
        <v>2</v>
      </c>
      <c r="AF21" s="64"/>
      <c r="AG21" s="64"/>
      <c r="AH21" s="34"/>
      <c r="AI21" s="66">
        <f t="shared" ref="AI21:AI30" si="3">SUM(D21:AH21)</f>
        <v>25.5</v>
      </c>
      <c r="AJ21" s="7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</row>
    <row r="22" spans="1:190" x14ac:dyDescent="0.2">
      <c r="A22" s="60" t="s">
        <v>24</v>
      </c>
      <c r="B22" s="61"/>
      <c r="C22" s="61" t="s">
        <v>56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6">
        <f t="shared" si="3"/>
        <v>0</v>
      </c>
      <c r="AJ22" s="7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0" t="s">
        <v>58</v>
      </c>
      <c r="B23" s="61"/>
      <c r="C23" s="61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6"/>
      <c r="AJ23" s="7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72" t="s">
        <v>8</v>
      </c>
      <c r="B24" s="61"/>
      <c r="C24" s="61"/>
      <c r="D24" s="64"/>
      <c r="E24" s="64"/>
      <c r="F24" s="64"/>
      <c r="G24" s="64"/>
      <c r="H24" s="64"/>
      <c r="I24" s="64"/>
      <c r="J24" s="64"/>
      <c r="K24" s="64"/>
      <c r="L24" s="64"/>
      <c r="M24" s="64">
        <v>1.5</v>
      </c>
      <c r="N24" s="64"/>
      <c r="O24" s="64"/>
      <c r="P24" s="64">
        <v>3</v>
      </c>
      <c r="Q24" s="64"/>
      <c r="R24" s="64">
        <v>2.5</v>
      </c>
      <c r="S24" s="64">
        <v>5</v>
      </c>
      <c r="T24" s="64">
        <v>3.5</v>
      </c>
      <c r="U24" s="64"/>
      <c r="V24" s="64"/>
      <c r="W24" s="64"/>
      <c r="X24" s="64"/>
      <c r="Y24" s="64"/>
      <c r="Z24" s="64"/>
      <c r="AA24" s="64"/>
      <c r="AB24" s="64"/>
      <c r="AC24" s="64"/>
      <c r="AD24" s="64">
        <v>5.5</v>
      </c>
      <c r="AE24" s="64">
        <v>1</v>
      </c>
      <c r="AF24" s="64"/>
      <c r="AG24" s="64"/>
      <c r="AH24" s="64"/>
      <c r="AI24" s="66">
        <f t="shared" si="3"/>
        <v>22</v>
      </c>
      <c r="AJ24" s="71" t="s">
        <v>61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0" t="s">
        <v>12</v>
      </c>
      <c r="B25" s="61"/>
      <c r="C25" s="61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6">
        <f t="shared" si="3"/>
        <v>0</v>
      </c>
      <c r="AJ25" s="6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">
      <c r="A26" s="60" t="s">
        <v>13</v>
      </c>
      <c r="B26" s="61"/>
      <c r="C26" s="61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6">
        <f t="shared" si="3"/>
        <v>0</v>
      </c>
      <c r="AJ26" s="97" t="s">
        <v>54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">
      <c r="A27" s="60" t="s">
        <v>40</v>
      </c>
      <c r="B27" s="61"/>
      <c r="C27" s="61"/>
      <c r="D27" s="64"/>
      <c r="E27" s="64"/>
      <c r="F27" s="34"/>
      <c r="G27" s="64"/>
      <c r="H27" s="64"/>
      <c r="I27" s="34"/>
      <c r="J27" s="64"/>
      <c r="K27" s="64"/>
      <c r="L27" s="64"/>
      <c r="M27" s="34"/>
      <c r="N27" s="64"/>
      <c r="O27" s="64"/>
      <c r="P27" s="34"/>
      <c r="Q27" s="64"/>
      <c r="R27" s="64"/>
      <c r="S27" s="64"/>
      <c r="T27" s="34"/>
      <c r="U27" s="64"/>
      <c r="V27" s="64"/>
      <c r="W27" s="34"/>
      <c r="X27" s="64"/>
      <c r="Y27" s="64"/>
      <c r="Z27" s="64"/>
      <c r="AA27" s="34"/>
      <c r="AB27" s="64"/>
      <c r="AC27" s="64"/>
      <c r="AD27" s="34"/>
      <c r="AE27" s="64"/>
      <c r="AF27" s="64"/>
      <c r="AG27" s="64"/>
      <c r="AH27" s="34"/>
      <c r="AI27" s="66">
        <f t="shared" si="3"/>
        <v>0</v>
      </c>
      <c r="AJ27" s="99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0" t="s">
        <v>40</v>
      </c>
      <c r="B28" s="61"/>
      <c r="C28" s="61"/>
      <c r="D28" s="64"/>
      <c r="E28" s="64"/>
      <c r="F28" s="73"/>
      <c r="G28" s="64"/>
      <c r="H28" s="64"/>
      <c r="I28" s="64"/>
      <c r="J28" s="64"/>
      <c r="K28" s="64"/>
      <c r="L28" s="64"/>
      <c r="M28" s="73"/>
      <c r="N28" s="64"/>
      <c r="O28" s="64"/>
      <c r="P28" s="64"/>
      <c r="Q28" s="64"/>
      <c r="R28" s="64"/>
      <c r="S28" s="64"/>
      <c r="T28" s="73"/>
      <c r="U28" s="64"/>
      <c r="V28" s="64"/>
      <c r="W28" s="64"/>
      <c r="X28" s="64"/>
      <c r="Y28" s="64"/>
      <c r="Z28" s="64"/>
      <c r="AA28" s="73"/>
      <c r="AB28" s="64"/>
      <c r="AC28" s="64"/>
      <c r="AD28" s="64"/>
      <c r="AE28" s="64"/>
      <c r="AF28" s="64"/>
      <c r="AG28" s="64"/>
      <c r="AH28" s="73"/>
      <c r="AI28" s="66">
        <f t="shared" si="3"/>
        <v>0</v>
      </c>
      <c r="AJ28" s="6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0" t="s">
        <v>40</v>
      </c>
      <c r="B29" s="61"/>
      <c r="C29" s="61"/>
      <c r="D29" s="64"/>
      <c r="E29" s="64"/>
      <c r="F29" s="73"/>
      <c r="G29" s="64"/>
      <c r="H29" s="64"/>
      <c r="I29" s="64"/>
      <c r="J29" s="64"/>
      <c r="K29" s="64"/>
      <c r="L29" s="64"/>
      <c r="M29" s="73"/>
      <c r="N29" s="64"/>
      <c r="O29" s="64"/>
      <c r="P29" s="64"/>
      <c r="Q29" s="64"/>
      <c r="R29" s="64"/>
      <c r="S29" s="64"/>
      <c r="T29" s="73"/>
      <c r="U29" s="64"/>
      <c r="V29" s="64"/>
      <c r="W29" s="64"/>
      <c r="X29" s="64"/>
      <c r="Y29" s="64"/>
      <c r="Z29" s="64"/>
      <c r="AA29" s="73"/>
      <c r="AB29" s="64"/>
      <c r="AC29" s="64"/>
      <c r="AD29" s="64"/>
      <c r="AE29" s="64"/>
      <c r="AF29" s="64"/>
      <c r="AG29" s="64"/>
      <c r="AH29" s="73"/>
      <c r="AI29" s="66">
        <f t="shared" si="3"/>
        <v>0</v>
      </c>
      <c r="AJ29" s="67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60" t="s">
        <v>40</v>
      </c>
      <c r="B30" s="61"/>
      <c r="C30" s="61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6">
        <f t="shared" si="3"/>
        <v>0</v>
      </c>
      <c r="AJ30" s="74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60" t="s">
        <v>9</v>
      </c>
      <c r="B31" s="61"/>
      <c r="C31" s="61"/>
      <c r="D31" s="75">
        <f t="shared" ref="D31:AE31" si="4">SUM(D19:D30)</f>
        <v>7.5</v>
      </c>
      <c r="E31" s="75">
        <f t="shared" si="4"/>
        <v>7.5</v>
      </c>
      <c r="F31" s="75">
        <f t="shared" si="4"/>
        <v>7.5</v>
      </c>
      <c r="G31" s="75">
        <f t="shared" si="4"/>
        <v>0</v>
      </c>
      <c r="H31" s="75">
        <f t="shared" si="4"/>
        <v>0</v>
      </c>
      <c r="I31" s="75">
        <f t="shared" si="4"/>
        <v>7.5</v>
      </c>
      <c r="J31" s="75">
        <f t="shared" si="4"/>
        <v>7.5</v>
      </c>
      <c r="K31" s="75">
        <f t="shared" si="4"/>
        <v>7.5</v>
      </c>
      <c r="L31" s="75">
        <f t="shared" si="4"/>
        <v>7.5</v>
      </c>
      <c r="M31" s="75">
        <f t="shared" si="4"/>
        <v>6.5</v>
      </c>
      <c r="N31" s="75">
        <f t="shared" si="4"/>
        <v>0</v>
      </c>
      <c r="O31" s="75">
        <f t="shared" si="4"/>
        <v>0</v>
      </c>
      <c r="P31" s="75">
        <f t="shared" si="4"/>
        <v>7.5</v>
      </c>
      <c r="Q31" s="75">
        <f t="shared" si="4"/>
        <v>4.5</v>
      </c>
      <c r="R31" s="75">
        <f t="shared" si="4"/>
        <v>7.5</v>
      </c>
      <c r="S31" s="75">
        <f t="shared" si="4"/>
        <v>7.5</v>
      </c>
      <c r="T31" s="75">
        <f t="shared" si="4"/>
        <v>7.5</v>
      </c>
      <c r="U31" s="75">
        <f t="shared" si="4"/>
        <v>0</v>
      </c>
      <c r="V31" s="75">
        <f t="shared" si="4"/>
        <v>0</v>
      </c>
      <c r="W31" s="75">
        <f t="shared" si="4"/>
        <v>7.5</v>
      </c>
      <c r="X31" s="75">
        <f t="shared" si="4"/>
        <v>7.5</v>
      </c>
      <c r="Y31" s="75">
        <f t="shared" si="4"/>
        <v>7.5</v>
      </c>
      <c r="Z31" s="75">
        <f t="shared" si="4"/>
        <v>7.5</v>
      </c>
      <c r="AA31" s="75">
        <f t="shared" si="4"/>
        <v>7.5</v>
      </c>
      <c r="AB31" s="75">
        <f t="shared" si="4"/>
        <v>0</v>
      </c>
      <c r="AC31" s="75">
        <f t="shared" si="4"/>
        <v>0</v>
      </c>
      <c r="AD31" s="75">
        <f t="shared" si="4"/>
        <v>7.5</v>
      </c>
      <c r="AE31" s="75">
        <f t="shared" si="4"/>
        <v>7.5</v>
      </c>
      <c r="AF31" s="75">
        <f t="shared" ref="AF31:AH31" si="5">SUM(AF19:AF30)</f>
        <v>0</v>
      </c>
      <c r="AG31" s="75">
        <f t="shared" si="5"/>
        <v>0</v>
      </c>
      <c r="AH31" s="75">
        <f t="shared" si="5"/>
        <v>0</v>
      </c>
      <c r="AI31" s="76">
        <f t="shared" ref="AI31" si="6">SUM(AI19:AI30)</f>
        <v>146</v>
      </c>
      <c r="AJ31" s="7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5" thickBot="1" x14ac:dyDescent="0.25">
      <c r="A32" s="78" t="s">
        <v>10</v>
      </c>
      <c r="B32" s="79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2"/>
      <c r="AZ32" s="4"/>
    </row>
    <row r="33" spans="1:52" s="3" customFormat="1" ht="12" thickBot="1" x14ac:dyDescent="0.25">
      <c r="A33" s="83" t="s">
        <v>50</v>
      </c>
      <c r="B33" s="80" t="s">
        <v>28</v>
      </c>
      <c r="C33" s="80"/>
      <c r="D33" s="81"/>
      <c r="E33" s="81"/>
      <c r="F33" s="81" t="s">
        <v>34</v>
      </c>
      <c r="G33" s="81"/>
      <c r="H33" s="81" t="s">
        <v>35</v>
      </c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Y33" s="81"/>
      <c r="Z33" s="81"/>
      <c r="AA33" s="81"/>
      <c r="AB33" s="81"/>
      <c r="AC33" s="81"/>
      <c r="AD33" s="81"/>
      <c r="AE33" s="81"/>
      <c r="AF33" s="84" t="s">
        <v>11</v>
      </c>
      <c r="AG33" s="85">
        <f>20</f>
        <v>20</v>
      </c>
      <c r="AH33" s="81"/>
      <c r="AI33" s="86">
        <f>AG33*7.5</f>
        <v>150</v>
      </c>
      <c r="AJ33" s="82"/>
      <c r="AZ33" s="4"/>
    </row>
    <row r="34" spans="1:52" s="3" customFormat="1" ht="11.25" x14ac:dyDescent="0.2">
      <c r="A34" s="83" t="s">
        <v>27</v>
      </c>
      <c r="B34" s="80" t="s">
        <v>29</v>
      </c>
      <c r="C34" s="80"/>
      <c r="D34" s="81"/>
      <c r="E34" s="81"/>
      <c r="F34" s="81" t="s">
        <v>43</v>
      </c>
      <c r="G34" s="81"/>
      <c r="H34" s="81" t="s">
        <v>36</v>
      </c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2"/>
      <c r="AZ34" s="4"/>
    </row>
    <row r="35" spans="1:52" s="3" customFormat="1" ht="11.25" x14ac:dyDescent="0.2">
      <c r="A35" s="83" t="s">
        <v>32</v>
      </c>
      <c r="B35" s="80" t="s">
        <v>33</v>
      </c>
      <c r="C35" s="80"/>
      <c r="D35" s="81"/>
      <c r="E35" s="81"/>
      <c r="F35" s="81" t="s">
        <v>42</v>
      </c>
      <c r="G35" s="81"/>
      <c r="H35" s="81" t="s">
        <v>37</v>
      </c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Y35" s="81"/>
      <c r="Z35" s="81"/>
      <c r="AA35" s="81"/>
      <c r="AB35" s="81"/>
      <c r="AC35" s="81"/>
      <c r="AD35" s="81"/>
      <c r="AE35" s="81"/>
      <c r="AF35" s="84" t="s">
        <v>23</v>
      </c>
      <c r="AG35" s="81"/>
      <c r="AH35" s="81"/>
      <c r="AI35" s="81">
        <f>AI31-AI33</f>
        <v>-4</v>
      </c>
      <c r="AJ35" s="87" t="s">
        <v>47</v>
      </c>
      <c r="AZ35" s="4"/>
    </row>
    <row r="36" spans="1:52" s="3" customFormat="1" ht="11.25" x14ac:dyDescent="0.2">
      <c r="A36" s="80" t="s">
        <v>30</v>
      </c>
      <c r="B36" s="80" t="s">
        <v>31</v>
      </c>
      <c r="C36" s="82"/>
      <c r="D36" s="88"/>
      <c r="E36" s="88"/>
      <c r="F36" s="88" t="s">
        <v>44</v>
      </c>
      <c r="G36" s="88"/>
      <c r="H36" s="88" t="s">
        <v>38</v>
      </c>
      <c r="I36" s="88"/>
      <c r="J36" s="88"/>
      <c r="K36" s="88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2"/>
    </row>
    <row r="37" spans="1:52" s="3" customFormat="1" ht="11.25" x14ac:dyDescent="0.2">
      <c r="A37" s="82" t="s">
        <v>25</v>
      </c>
      <c r="B37" s="82" t="s">
        <v>26</v>
      </c>
      <c r="C37" s="82"/>
      <c r="D37" s="88"/>
      <c r="E37" s="88"/>
      <c r="F37" s="88" t="s">
        <v>39</v>
      </c>
      <c r="G37" s="88"/>
      <c r="H37" s="88" t="s">
        <v>45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Y37" s="88"/>
      <c r="Z37" s="88"/>
      <c r="AA37" s="88"/>
      <c r="AB37" s="88"/>
      <c r="AC37" s="88"/>
      <c r="AD37" s="88"/>
      <c r="AE37" s="88"/>
      <c r="AF37" s="89" t="s">
        <v>21</v>
      </c>
      <c r="AG37" s="88"/>
      <c r="AH37" s="88"/>
      <c r="AI37" s="90">
        <f>75.5</f>
        <v>75.5</v>
      </c>
      <c r="AJ37" s="82"/>
    </row>
    <row r="38" spans="1:52" s="3" customFormat="1" ht="11.25" x14ac:dyDescent="0.2">
      <c r="A38" s="82"/>
      <c r="B38" s="82"/>
      <c r="C38" s="82"/>
      <c r="D38" s="88"/>
      <c r="E38" s="88"/>
      <c r="F38" s="88"/>
      <c r="G38" s="88"/>
      <c r="H38" s="88" t="s">
        <v>46</v>
      </c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2"/>
    </row>
    <row r="39" spans="1:52" s="3" customFormat="1" ht="13.5" thickBot="1" x14ac:dyDescent="0.25">
      <c r="A39" s="91"/>
      <c r="B39" s="91"/>
      <c r="C39" s="91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Y39" s="88"/>
      <c r="Z39" s="88"/>
      <c r="AA39" s="88"/>
      <c r="AB39" s="88"/>
      <c r="AC39" s="88"/>
      <c r="AD39" s="88"/>
      <c r="AE39" s="88"/>
      <c r="AF39" s="89" t="s">
        <v>22</v>
      </c>
      <c r="AG39" s="88"/>
      <c r="AH39" s="88"/>
      <c r="AI39" s="92">
        <f>AI35+AI37</f>
        <v>71.5</v>
      </c>
      <c r="AJ39" s="82"/>
    </row>
    <row r="40" spans="1:52" s="3" customFormat="1" ht="13.5" thickTop="1" x14ac:dyDescent="0.2">
      <c r="A40" s="91"/>
      <c r="B40" s="91"/>
      <c r="C40" s="9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</row>
    <row r="41" spans="1:52" s="3" customFormat="1" x14ac:dyDescent="0.2">
      <c r="A41" s="91"/>
      <c r="B41" s="91"/>
      <c r="C41" s="9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</row>
    <row r="42" spans="1:52" s="3" customFormat="1" x14ac:dyDescent="0.2">
      <c r="A42" s="91"/>
      <c r="B42" s="91"/>
      <c r="C42" s="9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</row>
    <row r="43" spans="1:52" s="3" customFormat="1" x14ac:dyDescent="0.2">
      <c r="A43" s="91"/>
      <c r="B43" s="91"/>
      <c r="C43" s="9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</row>
    <row r="44" spans="1:52" x14ac:dyDescent="0.2">
      <c r="C44" s="93"/>
      <c r="AI44" s="94"/>
    </row>
    <row r="45" spans="1:52" x14ac:dyDescent="0.2">
      <c r="C45" s="93"/>
      <c r="AI45" s="94"/>
    </row>
    <row r="46" spans="1:52" x14ac:dyDescent="0.2">
      <c r="C46" s="93"/>
      <c r="AI46" s="94"/>
    </row>
    <row r="47" spans="1:52" x14ac:dyDescent="0.2">
      <c r="C47" s="93"/>
      <c r="AI47" s="94"/>
    </row>
    <row r="48" spans="1:52" x14ac:dyDescent="0.2">
      <c r="C48" s="93"/>
      <c r="AI48" s="94"/>
    </row>
    <row r="49" spans="3:35" x14ac:dyDescent="0.2">
      <c r="C49" s="93"/>
      <c r="AI49" s="94"/>
    </row>
    <row r="50" spans="3:35" x14ac:dyDescent="0.2">
      <c r="C50" s="93"/>
      <c r="AI50" s="94"/>
    </row>
    <row r="51" spans="3:35" x14ac:dyDescent="0.2">
      <c r="C51" s="93"/>
      <c r="AI51" s="94"/>
    </row>
    <row r="52" spans="3:35" x14ac:dyDescent="0.2">
      <c r="C52" s="93"/>
      <c r="AI52" s="94"/>
    </row>
    <row r="53" spans="3:35" x14ac:dyDescent="0.2">
      <c r="C53" s="93"/>
      <c r="AI53" s="94"/>
    </row>
    <row r="54" spans="3:35" x14ac:dyDescent="0.2">
      <c r="C54" s="93"/>
      <c r="AI54" s="94"/>
    </row>
    <row r="55" spans="3:35" x14ac:dyDescent="0.2">
      <c r="C55" s="93"/>
      <c r="AI55" s="94"/>
    </row>
    <row r="56" spans="3:35" x14ac:dyDescent="0.2">
      <c r="C56" s="93"/>
      <c r="AI56" s="94"/>
    </row>
    <row r="57" spans="3:35" x14ac:dyDescent="0.2">
      <c r="C57" s="93"/>
      <c r="AI57" s="94"/>
    </row>
    <row r="58" spans="3:35" x14ac:dyDescent="0.2">
      <c r="C58" s="93"/>
      <c r="AI58" s="94"/>
    </row>
    <row r="59" spans="3:35" x14ac:dyDescent="0.2">
      <c r="C59" s="93"/>
      <c r="AI59" s="94"/>
    </row>
    <row r="60" spans="3:35" x14ac:dyDescent="0.2">
      <c r="C60" s="93"/>
      <c r="AI60" s="94"/>
    </row>
    <row r="61" spans="3:35" x14ac:dyDescent="0.2">
      <c r="C61" s="93"/>
      <c r="AI61" s="94"/>
    </row>
    <row r="62" spans="3:35" x14ac:dyDescent="0.2">
      <c r="C62" s="93"/>
      <c r="AI62" s="94"/>
    </row>
    <row r="63" spans="3:35" x14ac:dyDescent="0.2">
      <c r="C63" s="93"/>
      <c r="AI63" s="94"/>
    </row>
    <row r="64" spans="3:35" x14ac:dyDescent="0.2">
      <c r="C64" s="93"/>
      <c r="AI64" s="94"/>
    </row>
    <row r="65" spans="3:35" x14ac:dyDescent="0.2">
      <c r="C65" s="93"/>
      <c r="AI65" s="94"/>
    </row>
    <row r="66" spans="3:35" x14ac:dyDescent="0.2">
      <c r="C66" s="93"/>
      <c r="AI66" s="94"/>
    </row>
    <row r="67" spans="3:35" x14ac:dyDescent="0.2">
      <c r="C67" s="93"/>
      <c r="AI67" s="94"/>
    </row>
    <row r="68" spans="3:35" x14ac:dyDescent="0.2">
      <c r="C68" s="93"/>
      <c r="AI68" s="94"/>
    </row>
    <row r="69" spans="3:35" x14ac:dyDescent="0.2">
      <c r="C69" s="93"/>
      <c r="AI69" s="94"/>
    </row>
    <row r="70" spans="3:35" x14ac:dyDescent="0.2">
      <c r="C70" s="93"/>
      <c r="AI70" s="94"/>
    </row>
    <row r="71" spans="3:35" x14ac:dyDescent="0.2">
      <c r="C71" s="93"/>
      <c r="AI71" s="94"/>
    </row>
    <row r="72" spans="3:35" x14ac:dyDescent="0.2">
      <c r="C72" s="93"/>
      <c r="AI72" s="94"/>
    </row>
    <row r="73" spans="3:35" x14ac:dyDescent="0.2">
      <c r="C73" s="93"/>
      <c r="AI73" s="94"/>
    </row>
    <row r="74" spans="3:35" x14ac:dyDescent="0.2">
      <c r="C74" s="93"/>
      <c r="AI74" s="94"/>
    </row>
    <row r="75" spans="3:35" x14ac:dyDescent="0.2">
      <c r="C75" s="93"/>
      <c r="AI75" s="94"/>
    </row>
    <row r="76" spans="3:35" x14ac:dyDescent="0.2">
      <c r="C76" s="93"/>
      <c r="AI76" s="94"/>
    </row>
    <row r="77" spans="3:35" x14ac:dyDescent="0.2">
      <c r="C77" s="93"/>
      <c r="AI77" s="94"/>
    </row>
    <row r="78" spans="3:35" x14ac:dyDescent="0.2">
      <c r="C78" s="93"/>
      <c r="AI78" s="94"/>
    </row>
    <row r="79" spans="3:35" x14ac:dyDescent="0.2">
      <c r="C79" s="93"/>
      <c r="AI79" s="94"/>
    </row>
    <row r="80" spans="3:35" x14ac:dyDescent="0.2">
      <c r="C80" s="93"/>
      <c r="AI80" s="94"/>
    </row>
    <row r="81" spans="3:35" x14ac:dyDescent="0.2">
      <c r="C81" s="93"/>
      <c r="AI81" s="94"/>
    </row>
    <row r="82" spans="3:35" x14ac:dyDescent="0.2">
      <c r="C82" s="93"/>
      <c r="AI82" s="94"/>
    </row>
    <row r="83" spans="3:35" x14ac:dyDescent="0.2">
      <c r="C83" s="93"/>
      <c r="AI83" s="94"/>
    </row>
    <row r="84" spans="3:35" x14ac:dyDescent="0.2">
      <c r="C84" s="93"/>
      <c r="AI84" s="9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2022-11-14T22:35:16Z</cp:lastPrinted>
  <dcterms:created xsi:type="dcterms:W3CDTF">1998-07-03T22:57:08Z</dcterms:created>
  <dcterms:modified xsi:type="dcterms:W3CDTF">2023-03-01T00:18:54Z</dcterms:modified>
</cp:coreProperties>
</file>