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8EA52063-95C6-4335-9D92-004294CEF80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2" i="1" l="1"/>
  <c r="AI29" i="1"/>
  <c r="AG48" i="1"/>
  <c r="W27" i="1"/>
  <c r="AH46" i="1"/>
  <c r="AH26" i="1"/>
  <c r="AG26" i="1"/>
  <c r="AG46" i="1" s="1"/>
  <c r="AF26" i="1"/>
  <c r="AF46" i="1" s="1"/>
  <c r="X46" i="1"/>
  <c r="Q46" i="1"/>
  <c r="P46" i="1"/>
  <c r="O46" i="1"/>
  <c r="I46" i="1"/>
  <c r="H46" i="1"/>
  <c r="G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W26" i="1"/>
  <c r="V26" i="1"/>
  <c r="V46" i="1" s="1"/>
  <c r="U26" i="1"/>
  <c r="U46" i="1" s="1"/>
  <c r="T26" i="1"/>
  <c r="T46" i="1" s="1"/>
  <c r="S26" i="1"/>
  <c r="S46" i="1" s="1"/>
  <c r="R26" i="1"/>
  <c r="R46" i="1" s="1"/>
  <c r="Q26" i="1"/>
  <c r="P26" i="1"/>
  <c r="O26" i="1"/>
  <c r="N26" i="1"/>
  <c r="N46" i="1" s="1"/>
  <c r="M26" i="1"/>
  <c r="M46" i="1" s="1"/>
  <c r="L26" i="1"/>
  <c r="L46" i="1" s="1"/>
  <c r="K26" i="1"/>
  <c r="K46" i="1" s="1"/>
  <c r="J26" i="1"/>
  <c r="J46" i="1" s="1"/>
  <c r="I26" i="1"/>
  <c r="H26" i="1"/>
  <c r="G26" i="1"/>
  <c r="F26" i="1"/>
  <c r="F46" i="1" s="1"/>
  <c r="E26" i="1"/>
  <c r="E46" i="1" s="1"/>
  <c r="D26" i="1"/>
  <c r="D46" i="1" s="1"/>
  <c r="AI48" i="1"/>
  <c r="AI45" i="1"/>
  <c r="AI44" i="1"/>
  <c r="AI43" i="1"/>
  <c r="AI42" i="1"/>
  <c r="AI41" i="1"/>
  <c r="AI40" i="1"/>
  <c r="AI39" i="1"/>
  <c r="AI38" i="1"/>
  <c r="AI37" i="1"/>
  <c r="W4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<sst xmlns="http://schemas.openxmlformats.org/spreadsheetml/2006/main" count="302" uniqueCount="117">
  <si>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</si>
  <si>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</si>
  <si>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</si>
  <si>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</si>
  <si>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</si>
  <si>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</si>
  <si>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</si>
  <si>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</si>
  <si>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</si>
  <si>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</si>
  <si>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</si>
  <si>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</si>
  <si>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</si>
  <si>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</si>
  <si>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</si>
  <si>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</si>
  <si>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</si>
  <si>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</si>
  <si>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</si>
  <si>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</si>
  <si>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</si>
  <si>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</si>
  <si>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</si>
  <si>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</si>
  <si>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</si>
  <si>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</si>
  <si>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</si>
  <si>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</si>
  <si>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</si>
  <si>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</si>
  <si>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</si>
  <si>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</si>
  <si>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</si>
  <si>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</si>
  <si>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</si>
  <si>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</si>
  <si>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</si>
  <si>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</si>
  <si>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</si>
  <si>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</si>
  <si>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</si>
  <si>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</si>
  <si>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</si>
  <si>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</si>
  <si>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</si>
  <si>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</si>
  <si>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</si>
  <si>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</si>
  <si>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</si>
  <si>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</si>
  <si>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</si>
  <si>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</si>
  <si>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</si>
  <si>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</si>
  <si>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</si>
  <si>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</si>
  <si>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</si>
  <si>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</si>
  <si>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</si>
  <si>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</si>
  <si>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</si>
  <si>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Protocols, Supplies, Office Set-up, Signage &amp; Connection Issues</t>
  </si>
  <si>
    <t>Phone System Management</t>
  </si>
  <si>
    <t>Archive/Email File/Current Projects List</t>
  </si>
  <si>
    <t>Correspondence</t>
  </si>
  <si>
    <t>Parking/Fobs/Alarm System</t>
  </si>
  <si>
    <t>1701</t>
  </si>
  <si>
    <t>Lynn Living</t>
  </si>
  <si>
    <t>AIBC/AAA CES &amp; Lunch &amp; Learns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</si>
  <si>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</si>
  <si>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</si>
  <si>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</si>
  <si>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</si>
  <si>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</si>
  <si>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1702</t>
  </si>
  <si>
    <t>Lynn Parkside</t>
  </si>
  <si>
    <t>1508</t>
  </si>
  <si>
    <t>Courtenay</t>
  </si>
  <si>
    <t>1712</t>
  </si>
  <si>
    <t>Hawksley</t>
  </si>
  <si>
    <t>Project Lead Sourcing</t>
  </si>
  <si>
    <t>Other</t>
  </si>
  <si>
    <t>Contracts &amp; Correspondence &amp; Occupancy</t>
  </si>
  <si>
    <t>2201</t>
  </si>
  <si>
    <t>Emery Phase 4</t>
  </si>
  <si>
    <t>2010</t>
  </si>
  <si>
    <t>MWN Building 19</t>
  </si>
  <si>
    <t>2012</t>
  </si>
  <si>
    <t>Sprice Street</t>
  </si>
  <si>
    <t>Correspondence &amp; Rezoning Response Lt</t>
  </si>
  <si>
    <t>1714</t>
  </si>
  <si>
    <t>Hamilton</t>
  </si>
  <si>
    <t>2206</t>
  </si>
  <si>
    <t>Aragon Two Waters</t>
  </si>
  <si>
    <t>Project Set-up &amp; Contract &amp; Corresp. &amp; Presentation Materials</t>
  </si>
  <si>
    <t>Correspondence &amp; Monthly Conf Letters</t>
  </si>
  <si>
    <t>33rd &amp; Commercial</t>
  </si>
  <si>
    <t>1709</t>
  </si>
  <si>
    <t>Port Royal 6b</t>
  </si>
  <si>
    <t>2102</t>
  </si>
  <si>
    <t>1904</t>
  </si>
  <si>
    <t>Regan</t>
  </si>
  <si>
    <t>2209</t>
  </si>
  <si>
    <t>Church Road</t>
  </si>
  <si>
    <t>1704</t>
  </si>
  <si>
    <t>NSID - Statlew</t>
  </si>
  <si>
    <t>1901</t>
  </si>
  <si>
    <t>Maplewoods</t>
  </si>
  <si>
    <t>Covid</t>
  </si>
  <si>
    <t xml:space="preserve">2205 </t>
  </si>
  <si>
    <t>SFU Lot 36 &amp; 37</t>
  </si>
  <si>
    <t>2017</t>
  </si>
  <si>
    <t>Emery Phase 3</t>
  </si>
  <si>
    <t>February 2023</t>
  </si>
  <si>
    <t>Aquilini Willingdon Lands RFP</t>
  </si>
  <si>
    <t>Aquilini Heather Lands RFP</t>
  </si>
  <si>
    <t>Contracts &amp; Correspondence &amp; BP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</si>
</sst>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5" zoomScaleNormal="100" zoomScaleSheetLayoutView="100" workbookViewId="0">
      <selection activeCell="AE29" sqref="AE29"/>
    </sheetView>
  </sheetViews>
  <sheetFormatPr defaultColWidth="7.5546875" defaultRowHeight="13.2" x14ac:dyDescent="0.25"/>
  <cols>
    <col min="1" max="1" width="5.21875" customWidth="1"/>
    <col min="2" max="2" width="21.886718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/>
      <c r="AG7" s="43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76</v>
      </c>
      <c r="B8" s="45" t="s">
        <v>77</v>
      </c>
      <c r="C8" s="46" t="s">
        <v>45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/>
      <c r="Q8" s="56"/>
      <c r="R8" s="56"/>
      <c r="S8" s="56"/>
      <c r="T8" s="56"/>
      <c r="U8" s="56" t="s">
        <v>19</v>
      </c>
      <c r="V8" s="56" t="s">
        <v>19</v>
      </c>
      <c r="W8" s="56"/>
      <c r="X8" s="56"/>
      <c r="Y8" s="56"/>
      <c r="Z8" s="56"/>
      <c r="AA8" s="56"/>
      <c r="AB8" s="56" t="s">
        <v>19</v>
      </c>
      <c r="AC8" s="56" t="s">
        <v>19</v>
      </c>
      <c r="AD8" s="56">
        <v>0.5</v>
      </c>
      <c r="AE8" s="56" t="s">
        <v>45</v>
      </c>
      <c r="AF8" s="56"/>
      <c r="AG8" s="56"/>
      <c r="AH8" s="56"/>
      <c r="AI8" s="57">
        <f t="shared" ref="AI8:AI25" si="0">SUM(D8:AH8)</f>
        <v>0.5</v>
      </c>
      <c r="AJ8" s="47" t="s">
        <v>59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109</v>
      </c>
      <c r="B9" s="40" t="s">
        <v>110</v>
      </c>
      <c r="C9" s="41" t="s">
        <v>45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>
        <v>1.5</v>
      </c>
      <c r="N9" s="56" t="s">
        <v>19</v>
      </c>
      <c r="O9" s="56" t="s">
        <v>19</v>
      </c>
      <c r="P9" s="58"/>
      <c r="Q9" s="58"/>
      <c r="R9" s="58"/>
      <c r="S9" s="58"/>
      <c r="T9" s="58"/>
      <c r="U9" s="56" t="s">
        <v>19</v>
      </c>
      <c r="V9" s="56" t="s">
        <v>19</v>
      </c>
      <c r="W9" s="58"/>
      <c r="X9" s="58"/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1.5</v>
      </c>
      <c r="AJ9" s="44" t="s">
        <v>116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83</v>
      </c>
      <c r="B10" s="45" t="s">
        <v>84</v>
      </c>
      <c r="C10" s="46" t="s">
        <v>45</v>
      </c>
      <c r="D10" s="56"/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/>
      <c r="AI10" s="57">
        <f t="shared" si="0"/>
        <v>0</v>
      </c>
      <c r="AJ10" s="47" t="s">
        <v>53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104</v>
      </c>
      <c r="B11" s="40" t="s">
        <v>105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</v>
      </c>
      <c r="AJ11" s="44" t="s">
        <v>55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87</v>
      </c>
      <c r="B12" s="45" t="s">
        <v>88</v>
      </c>
      <c r="C12" s="46" t="s">
        <v>45</v>
      </c>
      <c r="D12" s="56"/>
      <c r="E12" s="56"/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0</v>
      </c>
      <c r="AJ12" s="47" t="s">
        <v>89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97</v>
      </c>
      <c r="B13" s="40" t="s">
        <v>98</v>
      </c>
      <c r="C13" s="41" t="s">
        <v>45</v>
      </c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/>
      <c r="AE13" s="58"/>
      <c r="AF13" s="58"/>
      <c r="AG13" s="58"/>
      <c r="AH13" s="58"/>
      <c r="AI13" s="57">
        <f t="shared" si="0"/>
        <v>0</v>
      </c>
      <c r="AJ13" s="44" t="s">
        <v>64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78</v>
      </c>
      <c r="B14" s="45" t="s">
        <v>79</v>
      </c>
      <c r="C14" s="46"/>
      <c r="D14" s="56"/>
      <c r="E14" s="56"/>
      <c r="F14" s="56"/>
      <c r="G14" s="56" t="s">
        <v>19</v>
      </c>
      <c r="H14" s="56" t="s">
        <v>19</v>
      </c>
      <c r="I14" s="56"/>
      <c r="J14" s="56"/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0</v>
      </c>
      <c r="AJ14" s="47" t="s">
        <v>69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74</v>
      </c>
      <c r="B15" s="40" t="s">
        <v>75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/>
      <c r="L15" s="58"/>
      <c r="M15" s="58"/>
      <c r="N15" s="56" t="s">
        <v>19</v>
      </c>
      <c r="O15" s="56" t="s">
        <v>19</v>
      </c>
      <c r="P15" s="58"/>
      <c r="Q15" s="58"/>
      <c r="R15" s="58">
        <v>0.5</v>
      </c>
      <c r="S15" s="58"/>
      <c r="T15" s="58"/>
      <c r="U15" s="56" t="s">
        <v>19</v>
      </c>
      <c r="V15" s="56" t="s">
        <v>19</v>
      </c>
      <c r="W15" s="58"/>
      <c r="X15" s="58"/>
      <c r="Y15" s="58" t="s">
        <v>45</v>
      </c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0.5</v>
      </c>
      <c r="AJ15" s="44" t="s">
        <v>64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71</v>
      </c>
      <c r="B16" s="45" t="s">
        <v>72</v>
      </c>
      <c r="C16" s="46"/>
      <c r="D16" s="56"/>
      <c r="E16" s="56"/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/>
      <c r="Q16" s="56"/>
      <c r="R16" s="56"/>
      <c r="S16" s="56"/>
      <c r="T16" s="56"/>
      <c r="U16" s="56" t="s">
        <v>19</v>
      </c>
      <c r="V16" s="56" t="s">
        <v>19</v>
      </c>
      <c r="W16" s="56"/>
      <c r="X16" s="56"/>
      <c r="Y16" s="56"/>
      <c r="Z16" s="56"/>
      <c r="AA16" s="56"/>
      <c r="AB16" s="56" t="s">
        <v>19</v>
      </c>
      <c r="AC16" s="56" t="s">
        <v>19</v>
      </c>
      <c r="AD16" s="56"/>
      <c r="AE16" s="56"/>
      <c r="AF16" s="56"/>
      <c r="AG16" s="56"/>
      <c r="AH16" s="56"/>
      <c r="AI16" s="57">
        <f t="shared" si="0"/>
        <v>0</v>
      </c>
      <c r="AJ16" s="47" t="s">
        <v>73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106</v>
      </c>
      <c r="B17" s="40" t="s">
        <v>107</v>
      </c>
      <c r="C17" s="41"/>
      <c r="D17" s="58"/>
      <c r="E17" s="58"/>
      <c r="F17" s="58"/>
      <c r="G17" s="56" t="s">
        <v>19</v>
      </c>
      <c r="H17" s="56" t="s">
        <v>19</v>
      </c>
      <c r="I17" s="58"/>
      <c r="J17" s="58"/>
      <c r="K17" s="58"/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/>
      <c r="Y17" s="58"/>
      <c r="Z17" s="58"/>
      <c r="AA17" s="58"/>
      <c r="AB17" s="56" t="s">
        <v>19</v>
      </c>
      <c r="AC17" s="56" t="s">
        <v>19</v>
      </c>
      <c r="AD17" s="58"/>
      <c r="AE17" s="58"/>
      <c r="AF17" s="58"/>
      <c r="AG17" s="58"/>
      <c r="AH17" s="58"/>
      <c r="AI17" s="57">
        <f t="shared" si="0"/>
        <v>0</v>
      </c>
      <c r="AJ17" s="44" t="s">
        <v>70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85</v>
      </c>
      <c r="B18" s="45" t="s">
        <v>86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/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/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0</v>
      </c>
      <c r="AJ18" s="47" t="s">
        <v>82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111</v>
      </c>
      <c r="B19" s="40" t="s">
        <v>112</v>
      </c>
      <c r="C19" s="41"/>
      <c r="D19" s="58"/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/>
      <c r="N19" s="56" t="s">
        <v>19</v>
      </c>
      <c r="O19" s="56" t="s">
        <v>19</v>
      </c>
      <c r="P19" s="58"/>
      <c r="Q19" s="58"/>
      <c r="R19" s="58"/>
      <c r="S19" s="58"/>
      <c r="T19" s="58"/>
      <c r="U19" s="56" t="s">
        <v>19</v>
      </c>
      <c r="V19" s="56" t="s">
        <v>19</v>
      </c>
      <c r="W19" s="58"/>
      <c r="X19" s="58"/>
      <c r="Y19" s="58"/>
      <c r="Z19" s="58"/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0</v>
      </c>
      <c r="AJ19" s="44" t="s">
        <v>64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66</v>
      </c>
      <c r="B20" s="45" t="s">
        <v>67</v>
      </c>
      <c r="C20" s="46"/>
      <c r="D20" s="56"/>
      <c r="E20" s="56"/>
      <c r="F20" s="56"/>
      <c r="G20" s="56" t="s">
        <v>19</v>
      </c>
      <c r="H20" s="56" t="s">
        <v>19</v>
      </c>
      <c r="I20" s="56"/>
      <c r="J20" s="56"/>
      <c r="K20" s="56"/>
      <c r="L20" s="56"/>
      <c r="M20" s="56"/>
      <c r="N20" s="56" t="s">
        <v>19</v>
      </c>
      <c r="O20" s="56" t="s">
        <v>19</v>
      </c>
      <c r="P20" s="56"/>
      <c r="Q20" s="56"/>
      <c r="R20" s="56">
        <v>0.5</v>
      </c>
      <c r="S20" s="56"/>
      <c r="T20" s="56"/>
      <c r="U20" s="56" t="s">
        <v>19</v>
      </c>
      <c r="V20" s="56" t="s">
        <v>19</v>
      </c>
      <c r="W20" s="56"/>
      <c r="X20" s="56"/>
      <c r="Y20" s="56" t="s">
        <v>45</v>
      </c>
      <c r="Z20" s="56"/>
      <c r="AA20" s="56"/>
      <c r="AB20" s="56" t="s">
        <v>19</v>
      </c>
      <c r="AC20" s="56" t="s">
        <v>19</v>
      </c>
      <c r="AD20" s="56"/>
      <c r="AE20" s="56"/>
      <c r="AF20" s="56"/>
      <c r="AG20" s="56"/>
      <c r="AH20" s="56"/>
      <c r="AI20" s="57">
        <f t="shared" si="0"/>
        <v>0.5</v>
      </c>
      <c r="AJ20" s="47" t="s">
        <v>56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100</v>
      </c>
      <c r="B21" s="40" t="s">
        <v>101</v>
      </c>
      <c r="C21" s="41"/>
      <c r="D21" s="58"/>
      <c r="E21" s="58"/>
      <c r="F21" s="58"/>
      <c r="G21" s="56" t="s">
        <v>19</v>
      </c>
      <c r="H21" s="56" t="s">
        <v>19</v>
      </c>
      <c r="I21" s="58"/>
      <c r="J21" s="58"/>
      <c r="K21" s="58"/>
      <c r="L21" s="58"/>
      <c r="M21" s="58"/>
      <c r="N21" s="56" t="s">
        <v>19</v>
      </c>
      <c r="O21" s="56" t="s">
        <v>19</v>
      </c>
      <c r="P21" s="58"/>
      <c r="Q21" s="58"/>
      <c r="R21" s="58"/>
      <c r="S21" s="58"/>
      <c r="T21" s="58"/>
      <c r="U21" s="56" t="s">
        <v>19</v>
      </c>
      <c r="V21" s="56" t="s">
        <v>19</v>
      </c>
      <c r="W21" s="58"/>
      <c r="X21" s="58"/>
      <c r="Y21" s="58"/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0</v>
      </c>
      <c r="AJ21" s="44" t="s">
        <v>59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99</v>
      </c>
      <c r="B22" s="45" t="s">
        <v>96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/>
      <c r="S22" s="56"/>
      <c r="T22" s="56"/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</v>
      </c>
      <c r="AJ22" s="47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92</v>
      </c>
      <c r="B23" s="76" t="s">
        <v>93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/>
      <c r="R23" s="58"/>
      <c r="S23" s="58"/>
      <c r="T23" s="58"/>
      <c r="U23" s="56" t="s">
        <v>19</v>
      </c>
      <c r="V23" s="56" t="s">
        <v>19</v>
      </c>
      <c r="W23" s="58"/>
      <c r="X23" s="58"/>
      <c r="Y23" s="58"/>
      <c r="Z23" s="58"/>
      <c r="AA23" s="58"/>
      <c r="AB23" s="56" t="s">
        <v>19</v>
      </c>
      <c r="AC23" s="56" t="s">
        <v>19</v>
      </c>
      <c r="AD23" s="58"/>
      <c r="AE23" s="58"/>
      <c r="AF23" s="58"/>
      <c r="AG23" s="58"/>
      <c r="AH23" s="58"/>
      <c r="AI23" s="57">
        <f t="shared" si="0"/>
        <v>0</v>
      </c>
      <c r="AJ23" s="44" t="s">
        <v>94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90</v>
      </c>
      <c r="B24" s="45" t="s">
        <v>91</v>
      </c>
      <c r="C24" s="46"/>
      <c r="D24" s="56"/>
      <c r="E24" s="56"/>
      <c r="F24" s="56"/>
      <c r="G24" s="56" t="s">
        <v>19</v>
      </c>
      <c r="H24" s="56" t="s">
        <v>19</v>
      </c>
      <c r="I24" s="56"/>
      <c r="J24" s="56"/>
      <c r="K24" s="56"/>
      <c r="L24" s="56"/>
      <c r="M24" s="56"/>
      <c r="N24" s="56" t="s">
        <v>19</v>
      </c>
      <c r="O24" s="56" t="s">
        <v>19</v>
      </c>
      <c r="P24" s="56"/>
      <c r="Q24" s="56"/>
      <c r="R24" s="56"/>
      <c r="S24" s="56"/>
      <c r="T24" s="56"/>
      <c r="U24" s="56" t="s">
        <v>19</v>
      </c>
      <c r="V24" s="56" t="s">
        <v>19</v>
      </c>
      <c r="W24" s="56"/>
      <c r="X24" s="56"/>
      <c r="Y24" s="56"/>
      <c r="Z24" s="56"/>
      <c r="AA24" s="56"/>
      <c r="AB24" s="56" t="s">
        <v>19</v>
      </c>
      <c r="AC24" s="56" t="s">
        <v>19</v>
      </c>
      <c r="AD24" s="56"/>
      <c r="AE24" s="56"/>
      <c r="AF24" s="56"/>
      <c r="AG24" s="56"/>
      <c r="AH24" s="56"/>
      <c r="AI24" s="57">
        <f t="shared" si="0"/>
        <v>0</v>
      </c>
      <c r="AJ24" s="47" t="s">
        <v>95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102</v>
      </c>
      <c r="B25" s="40" t="s">
        <v>103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/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/>
      <c r="Z25" s="58"/>
      <c r="AA25" s="58"/>
      <c r="AB25" s="56" t="s">
        <v>19</v>
      </c>
      <c r="AC25" s="56" t="s">
        <v>19</v>
      </c>
      <c r="AD25" s="58"/>
      <c r="AE25" s="58"/>
      <c r="AF25" s="58"/>
      <c r="AG25" s="58"/>
      <c r="AH25" s="58"/>
      <c r="AI25" s="57">
        <f t="shared" si="0"/>
        <v>0</v>
      </c>
      <c r="AJ25" s="40" t="s">
        <v>64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1.5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1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0.5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3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>
        <f>7.5</f>
        <v>7.5</v>
      </c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2</v>
      </c>
      <c r="E28" s="61">
        <v>1.5</v>
      </c>
      <c r="F28" s="61">
        <v>1.5</v>
      </c>
      <c r="G28" s="61"/>
      <c r="H28" s="61"/>
      <c r="I28" s="61">
        <v>1.5</v>
      </c>
      <c r="J28" s="61">
        <v>2</v>
      </c>
      <c r="K28" s="61">
        <v>1</v>
      </c>
      <c r="L28" s="61">
        <v>1.5</v>
      </c>
      <c r="M28" s="61">
        <v>1</v>
      </c>
      <c r="N28" s="61"/>
      <c r="O28" s="61"/>
      <c r="P28" s="61">
        <v>1.5</v>
      </c>
      <c r="Q28" s="61">
        <v>0.5</v>
      </c>
      <c r="R28" s="61"/>
      <c r="S28" s="61"/>
      <c r="T28" s="61"/>
      <c r="U28" s="61"/>
      <c r="V28" s="61"/>
      <c r="W28" s="61"/>
      <c r="X28" s="61">
        <v>1.5</v>
      </c>
      <c r="Y28" s="61">
        <v>1</v>
      </c>
      <c r="Z28" s="61">
        <v>1</v>
      </c>
      <c r="AA28" s="61">
        <v>1.5</v>
      </c>
      <c r="AB28" s="61"/>
      <c r="AC28" s="61"/>
      <c r="AD28" s="61">
        <v>3</v>
      </c>
      <c r="AE28" s="61">
        <v>0.5</v>
      </c>
      <c r="AF28" s="61"/>
      <c r="AG28" s="61"/>
      <c r="AH28" s="61"/>
      <c r="AI28" s="57">
        <f t="shared" si="4"/>
        <v>22.5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108</v>
      </c>
      <c r="B29" s="13"/>
      <c r="C29" s="13"/>
      <c r="D29" s="61">
        <v>0.5</v>
      </c>
      <c r="E29" s="61"/>
      <c r="F29" s="61"/>
      <c r="G29" s="61"/>
      <c r="H29" s="61"/>
      <c r="I29" s="61"/>
      <c r="J29" s="61"/>
      <c r="K29" s="61"/>
      <c r="L29" s="61">
        <v>0.5</v>
      </c>
      <c r="M29" s="61"/>
      <c r="N29" s="61"/>
      <c r="O29" s="61"/>
      <c r="P29" s="61"/>
      <c r="Q29" s="61">
        <v>0.5</v>
      </c>
      <c r="R29" s="61">
        <v>0.5</v>
      </c>
      <c r="S29" s="61">
        <v>0.5</v>
      </c>
      <c r="T29" s="61">
        <v>0.5</v>
      </c>
      <c r="U29" s="61"/>
      <c r="V29" s="61"/>
      <c r="W29" s="61"/>
      <c r="X29" s="61"/>
      <c r="Y29" s="61">
        <v>0.5</v>
      </c>
      <c r="Z29" s="61">
        <v>0.5</v>
      </c>
      <c r="AA29" s="61">
        <v>0.5</v>
      </c>
      <c r="AB29" s="61"/>
      <c r="AC29" s="61"/>
      <c r="AD29" s="61">
        <v>0.5</v>
      </c>
      <c r="AE29" s="61">
        <v>0.5</v>
      </c>
      <c r="AF29" s="61"/>
      <c r="AG29" s="61"/>
      <c r="AH29" s="61"/>
      <c r="AI29" s="57">
        <f t="shared" si="4"/>
        <v>5.5</v>
      </c>
      <c r="AJ29" s="51" t="s">
        <v>61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81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0.5</v>
      </c>
      <c r="Z30" s="61">
        <v>1.5</v>
      </c>
      <c r="AA30" s="61">
        <v>2.5</v>
      </c>
      <c r="AB30" s="61"/>
      <c r="AC30" s="61"/>
      <c r="AD30" s="61">
        <v>1.5</v>
      </c>
      <c r="AE30" s="61">
        <v>1.5</v>
      </c>
      <c r="AF30" s="61"/>
      <c r="AG30" s="61"/>
      <c r="AH30" s="61"/>
      <c r="AI30" s="57">
        <f t="shared" si="4"/>
        <v>7.5</v>
      </c>
      <c r="AJ30" s="48" t="s">
        <v>115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50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>
        <v>1</v>
      </c>
      <c r="M31" s="61">
        <v>2</v>
      </c>
      <c r="N31" s="61"/>
      <c r="O31" s="61"/>
      <c r="P31" s="61"/>
      <c r="Q31" s="61">
        <v>5</v>
      </c>
      <c r="R31" s="61">
        <v>6</v>
      </c>
      <c r="S31" s="61">
        <v>6</v>
      </c>
      <c r="T31" s="61">
        <v>4</v>
      </c>
      <c r="U31" s="61"/>
      <c r="V31" s="61"/>
      <c r="W31" s="61"/>
      <c r="X31" s="61">
        <v>4.5</v>
      </c>
      <c r="Y31" s="61">
        <v>0.5</v>
      </c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29</v>
      </c>
      <c r="AJ31" s="51" t="s">
        <v>114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>
        <v>3.5</v>
      </c>
      <c r="F32" s="61">
        <v>5</v>
      </c>
      <c r="G32" s="61"/>
      <c r="H32" s="61"/>
      <c r="I32" s="61">
        <v>3</v>
      </c>
      <c r="J32" s="61">
        <v>2.5</v>
      </c>
      <c r="K32" s="61">
        <v>3</v>
      </c>
      <c r="L32" s="61"/>
      <c r="M32" s="61"/>
      <c r="N32" s="61"/>
      <c r="O32" s="61"/>
      <c r="P32" s="61">
        <v>3.5</v>
      </c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20.5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65</v>
      </c>
      <c r="B34" s="13"/>
      <c r="C34" s="13"/>
      <c r="D34" s="61">
        <v>0.5</v>
      </c>
      <c r="E34" s="61"/>
      <c r="F34" s="61"/>
      <c r="G34" s="61"/>
      <c r="H34" s="61"/>
      <c r="I34" s="61"/>
      <c r="J34" s="61"/>
      <c r="K34" s="61"/>
      <c r="L34" s="61"/>
      <c r="M34" s="61">
        <v>0.5</v>
      </c>
      <c r="N34" s="61"/>
      <c r="O34" s="61"/>
      <c r="P34" s="61"/>
      <c r="Q34" s="61"/>
      <c r="R34" s="61"/>
      <c r="S34" s="61"/>
      <c r="T34" s="61">
        <v>0.5</v>
      </c>
      <c r="U34" s="61"/>
      <c r="V34" s="61"/>
      <c r="W34" s="61"/>
      <c r="X34" s="61"/>
      <c r="Y34" s="61"/>
      <c r="Z34" s="61"/>
      <c r="AA34" s="61">
        <v>0.5</v>
      </c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62</v>
      </c>
      <c r="B35" s="13"/>
      <c r="C35" s="13"/>
      <c r="D35" s="61">
        <v>0.5</v>
      </c>
      <c r="E35" s="61"/>
      <c r="F35" s="61"/>
      <c r="G35" s="61"/>
      <c r="H35" s="61"/>
      <c r="I35" s="61"/>
      <c r="J35" s="61"/>
      <c r="K35" s="61"/>
      <c r="L35" s="61"/>
      <c r="M35" s="61">
        <v>0.5</v>
      </c>
      <c r="N35" s="61"/>
      <c r="O35" s="61"/>
      <c r="P35" s="61"/>
      <c r="Q35" s="61"/>
      <c r="R35" s="61"/>
      <c r="S35" s="61"/>
      <c r="T35" s="61">
        <v>0.5</v>
      </c>
      <c r="U35" s="61"/>
      <c r="V35" s="61"/>
      <c r="W35" s="61"/>
      <c r="X35" s="61">
        <v>0.5</v>
      </c>
      <c r="Y35" s="61">
        <v>1</v>
      </c>
      <c r="Z35" s="61"/>
      <c r="AA35" s="61">
        <v>0.5</v>
      </c>
      <c r="AB35" s="61"/>
      <c r="AC35" s="61"/>
      <c r="AD35" s="61"/>
      <c r="AE35" s="61">
        <v>0.5</v>
      </c>
      <c r="AF35" s="61"/>
      <c r="AG35" s="61"/>
      <c r="AH35" s="61"/>
      <c r="AI35" s="57">
        <f t="shared" ref="AI35:AI40" si="5">SUM(D35:AH35)</f>
        <v>4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>
        <v>1</v>
      </c>
      <c r="F36" s="61">
        <v>0.5</v>
      </c>
      <c r="G36" s="61"/>
      <c r="H36" s="61"/>
      <c r="I36" s="61">
        <v>1</v>
      </c>
      <c r="J36" s="61"/>
      <c r="K36" s="61">
        <v>1</v>
      </c>
      <c r="L36" s="61">
        <v>1.5</v>
      </c>
      <c r="M36" s="61">
        <v>1.5</v>
      </c>
      <c r="N36" s="61"/>
      <c r="O36" s="61"/>
      <c r="P36" s="61"/>
      <c r="Q36" s="61">
        <v>0.5</v>
      </c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>
        <v>1</v>
      </c>
      <c r="AF36" s="61"/>
      <c r="AG36" s="61"/>
      <c r="AH36" s="61"/>
      <c r="AI36" s="57">
        <f t="shared" si="5"/>
        <v>8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54</v>
      </c>
      <c r="B37" s="13"/>
      <c r="C37" s="13"/>
      <c r="D37" s="61">
        <v>1.5</v>
      </c>
      <c r="E37" s="61"/>
      <c r="F37" s="61"/>
      <c r="G37" s="61"/>
      <c r="H37" s="61"/>
      <c r="I37" s="61"/>
      <c r="J37" s="61"/>
      <c r="K37" s="61"/>
      <c r="L37" s="61"/>
      <c r="M37" s="61">
        <v>0.5</v>
      </c>
      <c r="N37" s="61"/>
      <c r="O37" s="61"/>
      <c r="P37" s="61"/>
      <c r="Q37" s="61">
        <v>0.5</v>
      </c>
      <c r="R37" s="61"/>
      <c r="S37" s="61"/>
      <c r="T37" s="61"/>
      <c r="U37" s="61"/>
      <c r="V37" s="61"/>
      <c r="W37" s="61"/>
      <c r="X37" s="61"/>
      <c r="Y37" s="61"/>
      <c r="Z37" s="61">
        <v>0.5</v>
      </c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3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57</v>
      </c>
      <c r="B38" s="13"/>
      <c r="C38" s="13"/>
      <c r="D38" s="61">
        <v>0.5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0.5</v>
      </c>
      <c r="R38" s="61"/>
      <c r="S38" s="61"/>
      <c r="T38" s="61"/>
      <c r="U38" s="61"/>
      <c r="V38" s="61"/>
      <c r="W38" s="61"/>
      <c r="X38" s="61">
        <v>0.5</v>
      </c>
      <c r="Y38" s="61"/>
      <c r="Z38" s="61"/>
      <c r="AA38" s="61">
        <v>0.5</v>
      </c>
      <c r="AB38" s="61"/>
      <c r="AC38" s="61"/>
      <c r="AD38" s="61"/>
      <c r="AE38" s="61"/>
      <c r="AF38" s="61"/>
      <c r="AG38" s="61"/>
      <c r="AH38" s="61"/>
      <c r="AI38" s="57">
        <f t="shared" si="5"/>
        <v>2</v>
      </c>
      <c r="AJ38" s="51" t="s">
        <v>45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>
        <v>1</v>
      </c>
      <c r="E39" s="61"/>
      <c r="F39" s="61"/>
      <c r="G39" s="61"/>
      <c r="H39" s="61"/>
      <c r="I39" s="61"/>
      <c r="J39" s="61"/>
      <c r="K39" s="61"/>
      <c r="L39" s="61"/>
      <c r="M39" s="61">
        <v>0.5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>
        <v>1</v>
      </c>
      <c r="Y39" s="61"/>
      <c r="Z39" s="61">
        <v>1</v>
      </c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3.5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63</v>
      </c>
      <c r="B40" s="13"/>
      <c r="C40" s="13"/>
      <c r="D40" s="61"/>
      <c r="E40" s="61">
        <v>1</v>
      </c>
      <c r="F40" s="61"/>
      <c r="G40" s="61"/>
      <c r="H40" s="61"/>
      <c r="I40" s="61">
        <v>1.5</v>
      </c>
      <c r="J40" s="61">
        <v>1</v>
      </c>
      <c r="K40" s="61">
        <v>2.5</v>
      </c>
      <c r="L40" s="61">
        <v>1.5</v>
      </c>
      <c r="M40" s="61">
        <v>0.5</v>
      </c>
      <c r="N40" s="61"/>
      <c r="O40" s="61"/>
      <c r="P40" s="61">
        <v>1.5</v>
      </c>
      <c r="Q40" s="61"/>
      <c r="R40" s="61">
        <v>0.5</v>
      </c>
      <c r="S40" s="61"/>
      <c r="T40" s="61">
        <v>1</v>
      </c>
      <c r="U40" s="61"/>
      <c r="V40" s="61"/>
      <c r="W40" s="61"/>
      <c r="X40" s="61"/>
      <c r="Y40" s="61">
        <v>2</v>
      </c>
      <c r="Z40" s="61">
        <v>2</v>
      </c>
      <c r="AA40" s="61"/>
      <c r="AB40" s="61"/>
      <c r="AC40" s="61"/>
      <c r="AD40" s="61">
        <v>2</v>
      </c>
      <c r="AE40" s="61"/>
      <c r="AF40" s="61"/>
      <c r="AG40" s="61"/>
      <c r="AH40" s="61"/>
      <c r="AI40" s="57">
        <f t="shared" si="5"/>
        <v>17</v>
      </c>
      <c r="AJ40" s="51" t="s">
        <v>45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58</v>
      </c>
      <c r="B41" s="13"/>
      <c r="C41" s="13"/>
      <c r="D41" s="61"/>
      <c r="E41" s="61"/>
      <c r="F41" s="61"/>
      <c r="G41" s="61"/>
      <c r="H41" s="61"/>
      <c r="I41" s="61"/>
      <c r="J41" s="61">
        <v>0.5</v>
      </c>
      <c r="K41" s="61"/>
      <c r="L41" s="61">
        <v>0.5</v>
      </c>
      <c r="M41" s="61"/>
      <c r="N41" s="61"/>
      <c r="O41" s="61"/>
      <c r="P41" s="61">
        <v>0.5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>
        <v>0.5</v>
      </c>
      <c r="AE41" s="61"/>
      <c r="AF41" s="61"/>
      <c r="AG41" s="61"/>
      <c r="AH41" s="61"/>
      <c r="AI41" s="57">
        <f t="shared" si="4"/>
        <v>2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60</v>
      </c>
      <c r="B42" s="78"/>
      <c r="C42" s="79"/>
      <c r="D42" s="61"/>
      <c r="E42" s="61"/>
      <c r="F42" s="61"/>
      <c r="G42" s="61"/>
      <c r="H42" s="61"/>
      <c r="I42" s="61"/>
      <c r="J42" s="61">
        <v>0.5</v>
      </c>
      <c r="K42" s="61"/>
      <c r="L42" s="61">
        <v>0.5</v>
      </c>
      <c r="M42" s="61"/>
      <c r="N42" s="61"/>
      <c r="O42" s="61"/>
      <c r="P42" s="61"/>
      <c r="Q42" s="61"/>
      <c r="R42" s="61"/>
      <c r="S42" s="61">
        <v>1</v>
      </c>
      <c r="T42" s="61">
        <v>1</v>
      </c>
      <c r="U42" s="61"/>
      <c r="V42" s="61"/>
      <c r="W42" s="61"/>
      <c r="X42" s="61"/>
      <c r="Y42" s="61">
        <v>1.5</v>
      </c>
      <c r="Z42" s="61">
        <v>0.5</v>
      </c>
      <c r="AA42" s="61">
        <v>1</v>
      </c>
      <c r="AB42" s="61"/>
      <c r="AC42" s="61"/>
      <c r="AD42" s="61">
        <v>0.5</v>
      </c>
      <c r="AE42" s="61">
        <v>2</v>
      </c>
      <c r="AF42" s="61"/>
      <c r="AG42" s="61"/>
      <c r="AH42" s="61"/>
      <c r="AI42" s="57">
        <f t="shared" si="4"/>
        <v>8.5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68</v>
      </c>
      <c r="B43" s="13"/>
      <c r="C43" s="13"/>
      <c r="D43" s="61"/>
      <c r="E43" s="61"/>
      <c r="F43" s="61"/>
      <c r="G43" s="61"/>
      <c r="H43" s="61"/>
      <c r="I43" s="61"/>
      <c r="J43" s="61">
        <v>0.5</v>
      </c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>
        <v>0.5</v>
      </c>
      <c r="AB43" s="61"/>
      <c r="AC43" s="61"/>
      <c r="AD43" s="61"/>
      <c r="AE43" s="61">
        <v>0.5</v>
      </c>
      <c r="AF43" s="61"/>
      <c r="AG43" s="61"/>
      <c r="AH43" s="61"/>
      <c r="AI43" s="57">
        <f t="shared" si="4"/>
        <v>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80</v>
      </c>
      <c r="B45" s="13"/>
      <c r="C45" s="13"/>
      <c r="D45" s="61"/>
      <c r="E45" s="61">
        <v>0.5</v>
      </c>
      <c r="F45" s="61">
        <v>0.5</v>
      </c>
      <c r="G45" s="61"/>
      <c r="H45" s="61"/>
      <c r="I45" s="61">
        <v>0.5</v>
      </c>
      <c r="J45" s="61">
        <v>0.5</v>
      </c>
      <c r="K45" s="61"/>
      <c r="L45" s="61">
        <v>0.5</v>
      </c>
      <c r="M45" s="61"/>
      <c r="N45" s="61"/>
      <c r="O45" s="61"/>
      <c r="P45" s="61">
        <v>0.5</v>
      </c>
      <c r="Q45" s="61"/>
      <c r="R45" s="61"/>
      <c r="S45" s="61"/>
      <c r="T45" s="61"/>
      <c r="U45" s="61"/>
      <c r="V45" s="61"/>
      <c r="W45" s="61"/>
      <c r="X45" s="61"/>
      <c r="Y45" s="61">
        <v>0.5</v>
      </c>
      <c r="Z45" s="61">
        <v>0.5</v>
      </c>
      <c r="AA45" s="61"/>
      <c r="AB45" s="61"/>
      <c r="AC45" s="61"/>
      <c r="AD45" s="61"/>
      <c r="AE45" s="61">
        <v>0.5</v>
      </c>
      <c r="AF45" s="61"/>
      <c r="AG45" s="61"/>
      <c r="AH45" s="61"/>
      <c r="AI45" s="57">
        <f t="shared" si="4"/>
        <v>4.5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6.5</v>
      </c>
      <c r="E46" s="59">
        <f t="shared" si="6"/>
        <v>7.5</v>
      </c>
      <c r="F46" s="59">
        <f t="shared" si="6"/>
        <v>7.5</v>
      </c>
      <c r="G46" s="59">
        <f t="shared" si="6"/>
        <v>0</v>
      </c>
      <c r="H46" s="59">
        <f t="shared" si="6"/>
        <v>0</v>
      </c>
      <c r="I46" s="59">
        <f t="shared" si="6"/>
        <v>7.5</v>
      </c>
      <c r="J46" s="59">
        <f t="shared" si="6"/>
        <v>7.5</v>
      </c>
      <c r="K46" s="59">
        <f t="shared" si="6"/>
        <v>7.5</v>
      </c>
      <c r="L46" s="59">
        <f t="shared" si="6"/>
        <v>7.5</v>
      </c>
      <c r="M46" s="59">
        <f t="shared" si="6"/>
        <v>8.5</v>
      </c>
      <c r="N46" s="59">
        <f t="shared" si="6"/>
        <v>0</v>
      </c>
      <c r="O46" s="59">
        <f t="shared" si="6"/>
        <v>0</v>
      </c>
      <c r="P46" s="59">
        <f t="shared" si="6"/>
        <v>7.5</v>
      </c>
      <c r="Q46" s="59">
        <f t="shared" si="6"/>
        <v>7.5</v>
      </c>
      <c r="R46" s="59">
        <f t="shared" si="6"/>
        <v>8</v>
      </c>
      <c r="S46" s="59">
        <f t="shared" si="6"/>
        <v>7.5</v>
      </c>
      <c r="T46" s="59">
        <f t="shared" si="6"/>
        <v>7.5</v>
      </c>
      <c r="U46" s="59">
        <f t="shared" si="6"/>
        <v>0</v>
      </c>
      <c r="V46" s="59">
        <f t="shared" si="6"/>
        <v>0</v>
      </c>
      <c r="W46" s="59">
        <f t="shared" si="6"/>
        <v>7.5</v>
      </c>
      <c r="X46" s="59">
        <f t="shared" si="6"/>
        <v>8</v>
      </c>
      <c r="Y46" s="59">
        <f t="shared" si="6"/>
        <v>7.5</v>
      </c>
      <c r="Z46" s="59">
        <f t="shared" si="6"/>
        <v>7.5</v>
      </c>
      <c r="AA46" s="59">
        <f t="shared" si="6"/>
        <v>7.5</v>
      </c>
      <c r="AB46" s="59">
        <f t="shared" si="6"/>
        <v>0</v>
      </c>
      <c r="AC46" s="59">
        <f t="shared" si="6"/>
        <v>0</v>
      </c>
      <c r="AD46" s="59">
        <f t="shared" si="6"/>
        <v>8.5</v>
      </c>
      <c r="AE46" s="59">
        <f t="shared" si="6"/>
        <v>7</v>
      </c>
      <c r="AF46" s="59">
        <f t="shared" ref="AF46:AH46" si="7">SUM(AF26:AF45)</f>
        <v>0</v>
      </c>
      <c r="AG46" s="59">
        <f t="shared" si="7"/>
        <v>0</v>
      </c>
      <c r="AH46" s="59">
        <f t="shared" si="7"/>
        <v>0</v>
      </c>
      <c r="AI46" s="60">
        <f t="shared" ref="AI46" si="8">SUM(AI26:AI45)</f>
        <v>151.5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20</f>
        <v>20</v>
      </c>
      <c r="AH48" s="62"/>
      <c r="AI48" s="63">
        <f>7.5*AG48</f>
        <v>150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1.5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15</f>
        <v>15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16.5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2023-03-01T18:52:52Z</cp:lastPrinted>
  <dcterms:created xsi:type="dcterms:W3CDTF">1998-07-03T22:57:08Z</dcterms:created>
  <dcterms:modified xsi:type="dcterms:W3CDTF">2023-03-01T18:52:54Z</dcterms:modified>
</cp:coreProperties>
</file>