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3\"/>
    </mc:Choice>
  </mc:AlternateContent>
  <xr:revisionPtr revIDLastSave="0" documentId="13_ncr:1_{A68DD320-7874-4276-A818-4F7474AF5D1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1" l="1"/>
  <c r="F10" i="1"/>
  <c r="F21" i="1" s="1"/>
  <c r="F31" i="1" s="1"/>
  <c r="H10" i="1"/>
  <c r="G10" i="1"/>
  <c r="G21" i="1" s="1"/>
  <c r="G31" i="1" s="1"/>
  <c r="AI37" i="1"/>
  <c r="AI33" i="1"/>
  <c r="AH21" i="1"/>
  <c r="AH31" i="1" s="1"/>
  <c r="AG21" i="1"/>
  <c r="AG31" i="1" s="1"/>
  <c r="AF21" i="1"/>
  <c r="AF31" i="1" s="1"/>
  <c r="W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E21" i="1"/>
  <c r="E31" i="1" s="1"/>
  <c r="D21" i="1"/>
  <c r="D31" i="1" s="1"/>
  <c r="R31" i="1" l="1"/>
  <c r="Y31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<sst xmlns="http://schemas.openxmlformats.org/spreadsheetml/2006/main" count="198" uniqueCount="65">
  <si>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</si>
  <si>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</si>
  <si>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</si>
  <si>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</si>
  <si>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</si>
  <si>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</si>
  <si>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</si>
  <si>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</si>
  <si>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</si>
  <si>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</si>
  <si>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</si>
  <si>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</si>
  <si>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</si>
  <si>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</si>
  <si>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</si>
  <si>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</si>
  <si>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</si>
  <si>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</si>
  <si>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</si>
  <si>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</si>
  <si>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</si>
  <si>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</si>
  <si>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</si>
  <si>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</si>
  <si>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</si>
  <si>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</si>
  <si>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</si>
  <si>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</si>
  <si>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</si>
  <si>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</si>
  <si>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</si>
  <si>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</si>
  <si>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</si>
  <si>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</si>
  <si>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</si>
  <si>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</si>
  <si>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</si>
  <si>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</si>
  <si>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</si>
  <si>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</si>
  <si>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</si>
  <si>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</si>
  <si>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</si>
  <si>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</si>
  <si>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</si>
  <si>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</si>
  <si>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</si>
  <si>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</si>
  <si>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</si>
  <si>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</si>
  <si>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</si>
  <si>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</si>
  <si>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Wai Yan Leung</t>
  </si>
  <si>
    <t>2013</t>
  </si>
  <si>
    <t>Qualex Harrison &amp; Kemsley</t>
  </si>
  <si>
    <t>Naviswork</t>
  </si>
  <si>
    <t>1712</t>
  </si>
  <si>
    <t>Hawsley</t>
  </si>
  <si>
    <t xml:space="preserve">Fraser &amp; Kingsway </t>
  </si>
  <si>
    <t>2302</t>
  </si>
  <si>
    <t>IFT / IFC</t>
  </si>
  <si>
    <t>2010</t>
  </si>
  <si>
    <t>Statlew</t>
  </si>
  <si>
    <t>May 2023</t>
  </si>
  <si>
    <t>Revit Template Development / Organization /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</si>
</sst>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5" fillId="4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G34" sqref="AG34"/>
    </sheetView>
  </sheetViews>
  <sheetFormatPr defaultColWidth="7.53125" defaultRowHeight="12.75" x14ac:dyDescent="0.35"/>
  <cols>
    <col min="1" max="1" width="5.46484375" customWidth="1"/>
    <col min="2" max="2" width="17.46484375" customWidth="1"/>
    <col min="3" max="3" width="8.53125" style="19" customWidth="1"/>
    <col min="4" max="34" width="3.46484375" style="1" customWidth="1"/>
    <col min="35" max="35" width="5.53125" style="20" customWidth="1"/>
    <col min="36" max="36" width="40.531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52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53</v>
      </c>
      <c r="B8" s="44" t="s">
        <v>54</v>
      </c>
      <c r="C8" s="45" t="s">
        <v>31</v>
      </c>
      <c r="D8" s="59"/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/>
      <c r="P8" s="59" t="s">
        <v>20</v>
      </c>
      <c r="Q8" s="59" t="s">
        <v>20</v>
      </c>
      <c r="R8" s="59"/>
      <c r="S8" s="59"/>
      <c r="T8" s="59"/>
      <c r="U8" s="59"/>
      <c r="V8" s="59"/>
      <c r="W8" s="59" t="s">
        <v>20</v>
      </c>
      <c r="X8" s="59" t="s">
        <v>20</v>
      </c>
      <c r="Y8" s="59"/>
      <c r="Z8" s="59"/>
      <c r="AA8" s="59"/>
      <c r="AB8" s="59"/>
      <c r="AC8" s="59"/>
      <c r="AD8" s="59" t="s">
        <v>20</v>
      </c>
      <c r="AE8" s="59" t="s">
        <v>20</v>
      </c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56</v>
      </c>
      <c r="B10" s="44" t="s">
        <v>57</v>
      </c>
      <c r="C10" s="45" t="s">
        <v>60</v>
      </c>
      <c r="D10" s="59"/>
      <c r="E10" s="59">
        <v>8</v>
      </c>
      <c r="F10" s="59">
        <f>7.5+2</f>
        <v>9.5</v>
      </c>
      <c r="G10" s="59">
        <f>7.5+1.5</f>
        <v>9</v>
      </c>
      <c r="H10" s="59">
        <f>9+2</f>
        <v>11</v>
      </c>
      <c r="I10" s="59" t="s">
        <v>20</v>
      </c>
      <c r="J10" s="59" t="s">
        <v>20</v>
      </c>
      <c r="K10" s="59">
        <v>8</v>
      </c>
      <c r="L10" s="59">
        <v>8</v>
      </c>
      <c r="M10" s="59">
        <v>7.5</v>
      </c>
      <c r="N10" s="59">
        <v>7</v>
      </c>
      <c r="O10" s="59">
        <v>8.5</v>
      </c>
      <c r="P10" s="59" t="s">
        <v>20</v>
      </c>
      <c r="Q10" s="59" t="s">
        <v>20</v>
      </c>
      <c r="R10" s="59">
        <v>3.5</v>
      </c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80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 t="s">
        <v>42</v>
      </c>
      <c r="D11" s="61"/>
      <c r="E11" s="61"/>
      <c r="F11" s="61"/>
      <c r="G11" s="61"/>
      <c r="H11" s="61"/>
      <c r="I11" s="59" t="s">
        <v>20</v>
      </c>
      <c r="J11" s="59" t="s">
        <v>20</v>
      </c>
      <c r="K11" s="61"/>
      <c r="L11" s="61"/>
      <c r="M11" s="61"/>
      <c r="N11" s="61"/>
      <c r="O11" s="61"/>
      <c r="P11" s="59" t="s">
        <v>20</v>
      </c>
      <c r="Q11" s="59" t="s">
        <v>20</v>
      </c>
      <c r="R11" s="61"/>
      <c r="S11" s="61"/>
      <c r="T11" s="61"/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59</v>
      </c>
      <c r="B12" s="44" t="s">
        <v>58</v>
      </c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 t="s">
        <v>61</v>
      </c>
      <c r="B14" s="44" t="s">
        <v>62</v>
      </c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8</v>
      </c>
      <c r="F21" s="62">
        <f t="shared" si="1"/>
        <v>9.5</v>
      </c>
      <c r="G21" s="62">
        <f t="shared" si="1"/>
        <v>9</v>
      </c>
      <c r="H21" s="62">
        <f t="shared" si="1"/>
        <v>11</v>
      </c>
      <c r="I21" s="62">
        <f t="shared" si="1"/>
        <v>0</v>
      </c>
      <c r="J21" s="62">
        <f t="shared" si="1"/>
        <v>0</v>
      </c>
      <c r="K21" s="62">
        <f t="shared" si="1"/>
        <v>8</v>
      </c>
      <c r="L21" s="62">
        <f t="shared" si="1"/>
        <v>8</v>
      </c>
      <c r="M21" s="62">
        <f t="shared" si="1"/>
        <v>7.5</v>
      </c>
      <c r="N21" s="62">
        <f t="shared" si="1"/>
        <v>7</v>
      </c>
      <c r="O21" s="62">
        <f t="shared" si="1"/>
        <v>8.5</v>
      </c>
      <c r="P21" s="62">
        <f t="shared" si="1"/>
        <v>0</v>
      </c>
      <c r="Q21" s="62">
        <f t="shared" si="1"/>
        <v>0</v>
      </c>
      <c r="R21" s="62">
        <f t="shared" si="1"/>
        <v>3.5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80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78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51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50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>
        <v>2.5</v>
      </c>
      <c r="N29" s="64"/>
      <c r="O29" s="64"/>
      <c r="P29" s="64"/>
      <c r="Q29" s="64"/>
      <c r="R29" s="64">
        <f>4.5+3</f>
        <v>7.5</v>
      </c>
      <c r="S29" s="64">
        <v>8</v>
      </c>
      <c r="T29" s="64">
        <v>8</v>
      </c>
      <c r="U29" s="64">
        <v>8</v>
      </c>
      <c r="V29" s="64">
        <v>7.5</v>
      </c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41.5</v>
      </c>
      <c r="AJ29" s="48" t="s">
        <v>64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 t="s">
        <v>55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8</v>
      </c>
      <c r="F31" s="62">
        <f t="shared" si="5"/>
        <v>9.5</v>
      </c>
      <c r="G31" s="62">
        <f t="shared" si="5"/>
        <v>9</v>
      </c>
      <c r="H31" s="62">
        <f t="shared" si="5"/>
        <v>11</v>
      </c>
      <c r="I31" s="62">
        <f t="shared" si="5"/>
        <v>0</v>
      </c>
      <c r="J31" s="62">
        <f t="shared" si="5"/>
        <v>0</v>
      </c>
      <c r="K31" s="62">
        <f t="shared" si="5"/>
        <v>8</v>
      </c>
      <c r="L31" s="62">
        <f t="shared" si="5"/>
        <v>8</v>
      </c>
      <c r="M31" s="62">
        <f t="shared" si="5"/>
        <v>10</v>
      </c>
      <c r="N31" s="62">
        <f t="shared" si="5"/>
        <v>7</v>
      </c>
      <c r="O31" s="62">
        <f t="shared" si="5"/>
        <v>8.5</v>
      </c>
      <c r="P31" s="62">
        <f t="shared" si="5"/>
        <v>0</v>
      </c>
      <c r="Q31" s="62">
        <f t="shared" si="5"/>
        <v>0</v>
      </c>
      <c r="R31" s="62">
        <f t="shared" si="5"/>
        <v>11</v>
      </c>
      <c r="S31" s="62">
        <f t="shared" si="5"/>
        <v>8</v>
      </c>
      <c r="T31" s="62">
        <f t="shared" si="5"/>
        <v>8</v>
      </c>
      <c r="U31" s="62">
        <f t="shared" si="5"/>
        <v>8</v>
      </c>
      <c r="V31" s="62">
        <f t="shared" si="5"/>
        <v>7.5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121.5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v>15</v>
      </c>
      <c r="AH33" s="65"/>
      <c r="AI33" s="66">
        <f>7.5*AG33</f>
        <v>112.5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47</v>
      </c>
      <c r="AG35" s="65"/>
      <c r="AH35" s="65"/>
      <c r="AI35" s="65">
        <f>AI31-AI33</f>
        <v>9</v>
      </c>
      <c r="AJ35" s="74" t="s">
        <v>46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48</v>
      </c>
      <c r="AG37" s="67"/>
      <c r="AH37" s="67"/>
      <c r="AI37" s="68">
        <f>0</f>
        <v>0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9">
        <f>AI35+AI37</f>
        <v>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2023-05-23T17:39:52Z</cp:lastPrinted>
  <dcterms:created xsi:type="dcterms:W3CDTF">1998-07-03T22:57:08Z</dcterms:created>
  <dcterms:modified xsi:type="dcterms:W3CDTF">2023-05-23T17:41:58Z</dcterms:modified>
</cp:coreProperties>
</file>