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733B5312-A14B-43DB-A537-8B4DF7A5E6F7}" xr6:coauthVersionLast="47" xr6:coauthVersionMax="47" xr10:uidLastSave="{00000000-0000-0000-0000-000000000000}"/>
  <bookViews>
    <workbookView xWindow="15040" yWindow="6850" windowWidth="22110" windowHeight="123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18" i="1" l="1"/>
  <c r="AI17" i="1"/>
  <c r="AI16" i="1"/>
  <c r="AI15" i="1"/>
  <c r="AH35" i="1"/>
  <c r="J24" i="1"/>
  <c r="AH23" i="1"/>
  <c r="AH33" i="1" s="1"/>
  <c r="AG23" i="1"/>
  <c r="AG33" i="1" s="1"/>
  <c r="AF23" i="1"/>
  <c r="AF33" i="1" s="1"/>
  <c r="AD33" i="1"/>
  <c r="V33" i="1"/>
  <c r="AE23" i="1"/>
  <c r="AE33" i="1" s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9" i="1"/>
  <c r="AI31" i="1" l="1"/>
  <c r="AI35" i="1" l="1"/>
  <c r="AI19" i="1" l="1"/>
  <c r="AI14" i="1"/>
  <c r="AI13" i="1"/>
  <c r="AI12" i="1"/>
  <c r="AI11" i="1"/>
  <c r="AI10" i="1"/>
  <c r="AI9" i="1"/>
  <c r="AI24" i="1" l="1"/>
  <c r="AI20" i="1"/>
  <c r="AI29" i="1"/>
  <c r="AI32" i="1"/>
  <c r="AI21" i="1"/>
  <c r="AI30" i="1"/>
  <c r="AI25" i="1"/>
  <c r="AI8" i="1"/>
  <c r="AI22" i="1"/>
  <c r="AI26" i="1"/>
  <c r="AI27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<sst xmlns="http://schemas.openxmlformats.org/spreadsheetml/2006/main" count="229" uniqueCount="65">
  <si>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</si>
  <si>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</si>
  <si>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</si>
  <si>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</si>
  <si>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</si>
  <si>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</si>
  <si>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</si>
  <si>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</si>
  <si>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</si>
  <si>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</si>
  <si>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</si>
  <si>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</si>
  <si>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</si>
  <si>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</si>
  <si>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</si>
  <si>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</si>
  <si>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</si>
  <si>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</si>
  <si>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</si>
  <si>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</si>
  <si>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</si>
  <si>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</si>
  <si>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</si>
  <si>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</si>
  <si>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</si>
  <si>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</si>
  <si>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</si>
  <si>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</si>
  <si>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</si>
  <si>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</si>
  <si>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</si>
  <si>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</si>
  <si>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</si>
  <si>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</si>
  <si>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</si>
  <si>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</si>
  <si>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</si>
  <si>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</si>
  <si>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</si>
  <si>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</si>
  <si>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</si>
  <si>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</si>
  <si>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</si>
  <si>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</si>
  <si>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</si>
  <si>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</si>
  <si>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</si>
  <si>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</si>
  <si>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</si>
  <si>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</si>
  <si>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</si>
  <si>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</si>
  <si>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</si>
  <si>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</si>
  <si>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Church St</t>
  </si>
  <si>
    <t>Shop Drawings</t>
  </si>
  <si>
    <t>Site Visits, Site Reports and Site Meetings</t>
  </si>
  <si>
    <t>RFIs</t>
  </si>
  <si>
    <t>Site Instructions</t>
  </si>
  <si>
    <t>Amenity Nana Door Changes, TH BP Applications</t>
  </si>
  <si>
    <t>August 2023</t>
  </si>
  <si>
    <t>IT WORK, Timesheet, Timberhouse Field Trip, Email Filing</t>
  </si>
  <si>
    <t>Site Grade Modeling</t>
  </si>
  <si>
    <t>TH Guardrails, Rain Water Leaders,.Rain Chains Modeling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</si>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</sst>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1"/>
  <sheetViews>
    <sheetView tabSelected="1" topLeftCell="A10" zoomScaleNormal="100" zoomScaleSheetLayoutView="100" workbookViewId="0">
      <selection activeCell="AJ32" sqref="AJ32"/>
    </sheetView>
  </sheetViews>
  <sheetFormatPr defaultColWidth="7.54296875" defaultRowHeight="12.5" x14ac:dyDescent="0.25"/>
  <cols>
    <col min="1" max="1" width="5.17968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21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>
        <v>5.5</v>
      </c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5.5</v>
      </c>
      <c r="AJ9" s="32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54</v>
      </c>
      <c r="C11" s="29" t="s">
        <v>33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>
        <v>7.5</v>
      </c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>
        <v>2</v>
      </c>
      <c r="AF11" s="41"/>
      <c r="AG11" s="41"/>
      <c r="AH11" s="41"/>
      <c r="AI11" s="37">
        <f t="shared" si="1"/>
        <v>9.5</v>
      </c>
      <c r="AJ11" s="32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 t="s">
        <v>59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52</v>
      </c>
      <c r="B15" s="28" t="s">
        <v>54</v>
      </c>
      <c r="C15" s="29" t="s">
        <v>33</v>
      </c>
      <c r="D15" s="41">
        <v>7.5</v>
      </c>
      <c r="E15" s="41">
        <v>6.5</v>
      </c>
      <c r="F15" s="41">
        <v>3.5</v>
      </c>
      <c r="G15" s="41">
        <v>3</v>
      </c>
      <c r="H15" s="36" t="s">
        <v>20</v>
      </c>
      <c r="I15" s="36" t="s">
        <v>20</v>
      </c>
      <c r="J15" s="41"/>
      <c r="K15" s="41">
        <v>5.5</v>
      </c>
      <c r="L15" s="41">
        <v>4.5</v>
      </c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30.5</v>
      </c>
      <c r="AJ15" s="32" t="s">
        <v>62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36"/>
      <c r="G16" s="80"/>
      <c r="H16" s="36" t="s">
        <v>20</v>
      </c>
      <c r="I16" s="36" t="s">
        <v>20</v>
      </c>
      <c r="J16" s="36"/>
      <c r="K16" s="36"/>
      <c r="L16" s="36"/>
      <c r="M16" s="36"/>
      <c r="N16" s="80"/>
      <c r="O16" s="36" t="s">
        <v>20</v>
      </c>
      <c r="P16" s="36" t="s">
        <v>20</v>
      </c>
      <c r="Q16" s="36"/>
      <c r="R16" s="36"/>
      <c r="S16" s="36"/>
      <c r="T16" s="36"/>
      <c r="U16" s="80"/>
      <c r="V16" s="36" t="s">
        <v>20</v>
      </c>
      <c r="W16" s="36" t="s">
        <v>20</v>
      </c>
      <c r="X16" s="36"/>
      <c r="Y16" s="36"/>
      <c r="Z16" s="36"/>
      <c r="AA16" s="36"/>
      <c r="AB16" s="80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2" customFormat="1" ht="12" customHeight="1" x14ac:dyDescent="0.2">
      <c r="A17" s="40" t="s">
        <v>52</v>
      </c>
      <c r="B17" s="28" t="s">
        <v>54</v>
      </c>
      <c r="C17" s="29" t="s">
        <v>64</v>
      </c>
      <c r="D17" s="41"/>
      <c r="E17" s="41"/>
      <c r="F17" s="41"/>
      <c r="G17" s="41">
        <v>4.5</v>
      </c>
      <c r="H17" s="36" t="s">
        <v>20</v>
      </c>
      <c r="I17" s="36" t="s">
        <v>20</v>
      </c>
      <c r="J17" s="41"/>
      <c r="K17" s="41"/>
      <c r="L17" s="41">
        <v>3</v>
      </c>
      <c r="M17" s="41">
        <v>7</v>
      </c>
      <c r="N17" s="41">
        <v>7.5</v>
      </c>
      <c r="O17" s="36" t="s">
        <v>20</v>
      </c>
      <c r="P17" s="36" t="s">
        <v>20</v>
      </c>
      <c r="Q17" s="41">
        <v>7.5</v>
      </c>
      <c r="R17" s="41"/>
      <c r="S17" s="41"/>
      <c r="T17" s="41"/>
      <c r="U17" s="41">
        <v>7.5</v>
      </c>
      <c r="V17" s="36" t="s">
        <v>20</v>
      </c>
      <c r="W17" s="36" t="s">
        <v>20</v>
      </c>
      <c r="X17" s="41">
        <v>2.5</v>
      </c>
      <c r="Y17" s="41">
        <v>4.5</v>
      </c>
      <c r="Z17" s="41">
        <v>7.5</v>
      </c>
      <c r="AA17" s="41">
        <v>7.5</v>
      </c>
      <c r="AB17" s="41">
        <v>4.5</v>
      </c>
      <c r="AC17" s="36" t="s">
        <v>20</v>
      </c>
      <c r="AD17" s="36" t="s">
        <v>20</v>
      </c>
      <c r="AE17" s="41">
        <v>4.5</v>
      </c>
      <c r="AF17" s="41">
        <v>6</v>
      </c>
      <c r="AG17" s="41">
        <v>7.5</v>
      </c>
      <c r="AH17" s="41">
        <v>5</v>
      </c>
      <c r="AI17" s="37">
        <f t="shared" ref="AI17" si="3">SUM(D17:AH17)</f>
        <v>86.5</v>
      </c>
      <c r="AJ17" s="32" t="s">
        <v>63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80"/>
      <c r="H18" s="36" t="s">
        <v>20</v>
      </c>
      <c r="I18" s="36" t="s">
        <v>20</v>
      </c>
      <c r="J18" s="36"/>
      <c r="K18" s="36"/>
      <c r="L18" s="36"/>
      <c r="M18" s="36"/>
      <c r="N18" s="80"/>
      <c r="O18" s="36" t="s">
        <v>20</v>
      </c>
      <c r="P18" s="36" t="s">
        <v>20</v>
      </c>
      <c r="Q18" s="36"/>
      <c r="R18" s="36"/>
      <c r="S18" s="36"/>
      <c r="T18" s="36"/>
      <c r="U18" s="80"/>
      <c r="V18" s="36" t="s">
        <v>20</v>
      </c>
      <c r="W18" s="36" t="s">
        <v>20</v>
      </c>
      <c r="X18" s="36"/>
      <c r="Y18" s="36"/>
      <c r="Z18" s="36"/>
      <c r="AA18" s="36"/>
      <c r="AB18" s="80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18" customFormat="1" ht="12" customHeight="1" x14ac:dyDescent="0.2">
      <c r="A19" s="40" t="s">
        <v>52</v>
      </c>
      <c r="B19" s="28" t="s">
        <v>54</v>
      </c>
      <c r="C19" s="29" t="s">
        <v>33</v>
      </c>
      <c r="D19" s="41"/>
      <c r="E19" s="41">
        <v>1</v>
      </c>
      <c r="F19" s="41"/>
      <c r="G19" s="41"/>
      <c r="H19" s="36" t="s">
        <v>20</v>
      </c>
      <c r="I19" s="36" t="s">
        <v>20</v>
      </c>
      <c r="J19" s="41"/>
      <c r="K19" s="41"/>
      <c r="L19" s="41"/>
      <c r="M19" s="41"/>
      <c r="N19" s="41"/>
      <c r="O19" s="36" t="s">
        <v>20</v>
      </c>
      <c r="P19" s="36" t="s">
        <v>20</v>
      </c>
      <c r="Q19" s="41"/>
      <c r="R19" s="41">
        <v>12</v>
      </c>
      <c r="S19" s="41"/>
      <c r="T19" s="41">
        <v>2</v>
      </c>
      <c r="U19" s="41"/>
      <c r="V19" s="36" t="s">
        <v>20</v>
      </c>
      <c r="W19" s="36" t="s">
        <v>20</v>
      </c>
      <c r="X19" s="41"/>
      <c r="Y19" s="41"/>
      <c r="Z19" s="41"/>
      <c r="AA19" s="41"/>
      <c r="AB19" s="41"/>
      <c r="AC19" s="36" t="s">
        <v>20</v>
      </c>
      <c r="AD19" s="36" t="s">
        <v>20</v>
      </c>
      <c r="AE19" s="41"/>
      <c r="AF19" s="41">
        <v>1</v>
      </c>
      <c r="AG19" s="41"/>
      <c r="AH19" s="41"/>
      <c r="AI19" s="37">
        <f t="shared" ref="AI19" si="4">SUM(D19:AH19)</f>
        <v>16</v>
      </c>
      <c r="AJ19" s="32" t="s">
        <v>56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18" customFormat="1" ht="12" customHeight="1" x14ac:dyDescent="0.2">
      <c r="A20" s="33"/>
      <c r="B20" s="34"/>
      <c r="C20" s="35"/>
      <c r="D20" s="36"/>
      <c r="E20" s="36"/>
      <c r="F20" s="36"/>
      <c r="G20" s="79"/>
      <c r="H20" s="36" t="s">
        <v>20</v>
      </c>
      <c r="I20" s="36" t="s">
        <v>20</v>
      </c>
      <c r="J20" s="36"/>
      <c r="K20" s="36"/>
      <c r="L20" s="36"/>
      <c r="M20" s="36"/>
      <c r="N20" s="79"/>
      <c r="O20" s="36" t="s">
        <v>20</v>
      </c>
      <c r="P20" s="36" t="s">
        <v>20</v>
      </c>
      <c r="Q20" s="36"/>
      <c r="R20" s="36"/>
      <c r="S20" s="36"/>
      <c r="T20" s="36"/>
      <c r="U20" s="79"/>
      <c r="V20" s="36" t="s">
        <v>20</v>
      </c>
      <c r="W20" s="36" t="s">
        <v>20</v>
      </c>
      <c r="X20" s="36"/>
      <c r="Y20" s="36"/>
      <c r="Z20" s="36"/>
      <c r="AA20" s="36"/>
      <c r="AB20" s="79"/>
      <c r="AC20" s="36" t="s">
        <v>20</v>
      </c>
      <c r="AD20" s="36" t="s">
        <v>20</v>
      </c>
      <c r="AE20" s="36"/>
      <c r="AF20" s="36"/>
      <c r="AG20" s="36"/>
      <c r="AH20" s="36"/>
      <c r="AI20" s="37">
        <f>SUM(D20:AH20)</f>
        <v>0</v>
      </c>
      <c r="AJ20" s="38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52</v>
      </c>
      <c r="B21" s="28" t="s">
        <v>54</v>
      </c>
      <c r="C21" s="29" t="s">
        <v>33</v>
      </c>
      <c r="D21" s="41"/>
      <c r="E21" s="41"/>
      <c r="F21" s="41"/>
      <c r="G21" s="41"/>
      <c r="H21" s="36" t="s">
        <v>20</v>
      </c>
      <c r="I21" s="36" t="s">
        <v>20</v>
      </c>
      <c r="J21" s="41"/>
      <c r="K21" s="41"/>
      <c r="L21" s="41"/>
      <c r="M21" s="41"/>
      <c r="N21" s="41"/>
      <c r="O21" s="36" t="s">
        <v>20</v>
      </c>
      <c r="P21" s="36" t="s">
        <v>20</v>
      </c>
      <c r="Q21" s="41"/>
      <c r="R21" s="41"/>
      <c r="S21" s="41"/>
      <c r="T21" s="41"/>
      <c r="U21" s="41"/>
      <c r="V21" s="36" t="s">
        <v>20</v>
      </c>
      <c r="W21" s="36" t="s">
        <v>20</v>
      </c>
      <c r="X21" s="41">
        <v>5.5</v>
      </c>
      <c r="Y21" s="41">
        <v>3</v>
      </c>
      <c r="Z21" s="41"/>
      <c r="AA21" s="41"/>
      <c r="AB21" s="41"/>
      <c r="AC21" s="36" t="s">
        <v>20</v>
      </c>
      <c r="AD21" s="36" t="s">
        <v>20</v>
      </c>
      <c r="AE21" s="41"/>
      <c r="AF21" s="41"/>
      <c r="AG21" s="41"/>
      <c r="AH21" s="41">
        <v>1.5</v>
      </c>
      <c r="AI21" s="37">
        <f t="shared" si="0"/>
        <v>10</v>
      </c>
      <c r="AJ21" s="32" t="s">
        <v>57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44"/>
      <c r="B22" s="45"/>
      <c r="C22" s="46"/>
      <c r="D22" s="36"/>
      <c r="E22" s="36"/>
      <c r="F22" s="36"/>
      <c r="G22" s="36"/>
      <c r="H22" s="36" t="s">
        <v>20</v>
      </c>
      <c r="I22" s="36" t="s">
        <v>20</v>
      </c>
      <c r="J22" s="36"/>
      <c r="K22" s="36"/>
      <c r="L22" s="36"/>
      <c r="M22" s="36"/>
      <c r="N22" s="36"/>
      <c r="O22" s="36" t="s">
        <v>20</v>
      </c>
      <c r="P22" s="36" t="s">
        <v>20</v>
      </c>
      <c r="Q22" s="36"/>
      <c r="R22" s="36"/>
      <c r="S22" s="36"/>
      <c r="T22" s="36"/>
      <c r="U22" s="36"/>
      <c r="V22" s="36" t="s">
        <v>20</v>
      </c>
      <c r="W22" s="36" t="s">
        <v>20</v>
      </c>
      <c r="X22" s="36"/>
      <c r="Y22" s="36"/>
      <c r="Z22" s="36"/>
      <c r="AA22" s="36"/>
      <c r="AB22" s="36"/>
      <c r="AC22" s="36" t="s">
        <v>20</v>
      </c>
      <c r="AD22" s="36" t="s">
        <v>20</v>
      </c>
      <c r="AE22" s="36"/>
      <c r="AF22" s="36"/>
      <c r="AG22" s="36"/>
      <c r="AH22" s="36"/>
      <c r="AI22" s="37">
        <f>SUM(D22:AH22)</f>
        <v>0</v>
      </c>
      <c r="AJ22" s="38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x14ac:dyDescent="0.25">
      <c r="A23" s="47"/>
      <c r="B23" s="48" t="s">
        <v>6</v>
      </c>
      <c r="C23" s="49"/>
      <c r="D23" s="50">
        <f t="shared" ref="D23:AE23" si="5">SUM(D8:D22)</f>
        <v>7.5</v>
      </c>
      <c r="E23" s="50">
        <f t="shared" si="5"/>
        <v>7.5</v>
      </c>
      <c r="F23" s="50">
        <f t="shared" si="5"/>
        <v>3.5</v>
      </c>
      <c r="G23" s="50">
        <f t="shared" si="5"/>
        <v>7.5</v>
      </c>
      <c r="H23" s="50">
        <f t="shared" si="5"/>
        <v>0</v>
      </c>
      <c r="I23" s="50">
        <f t="shared" si="5"/>
        <v>0</v>
      </c>
      <c r="J23" s="50">
        <f t="shared" si="5"/>
        <v>0</v>
      </c>
      <c r="K23" s="50">
        <f t="shared" si="5"/>
        <v>5.5</v>
      </c>
      <c r="L23" s="50">
        <f t="shared" si="5"/>
        <v>7.5</v>
      </c>
      <c r="M23" s="50">
        <f t="shared" si="5"/>
        <v>7</v>
      </c>
      <c r="N23" s="50">
        <f t="shared" si="5"/>
        <v>7.5</v>
      </c>
      <c r="O23" s="50">
        <f t="shared" si="5"/>
        <v>0</v>
      </c>
      <c r="P23" s="50">
        <f t="shared" si="5"/>
        <v>0</v>
      </c>
      <c r="Q23" s="50">
        <f t="shared" si="5"/>
        <v>7.5</v>
      </c>
      <c r="R23" s="50">
        <f t="shared" si="5"/>
        <v>12</v>
      </c>
      <c r="S23" s="50">
        <f t="shared" si="5"/>
        <v>7.5</v>
      </c>
      <c r="T23" s="50">
        <f t="shared" si="5"/>
        <v>7.5</v>
      </c>
      <c r="U23" s="50">
        <f t="shared" si="5"/>
        <v>7.5</v>
      </c>
      <c r="V23" s="50">
        <f t="shared" si="5"/>
        <v>0</v>
      </c>
      <c r="W23" s="50">
        <f t="shared" si="5"/>
        <v>0</v>
      </c>
      <c r="X23" s="50">
        <f t="shared" si="5"/>
        <v>8</v>
      </c>
      <c r="Y23" s="50">
        <f t="shared" si="5"/>
        <v>7.5</v>
      </c>
      <c r="Z23" s="50">
        <f t="shared" si="5"/>
        <v>7.5</v>
      </c>
      <c r="AA23" s="50">
        <f t="shared" si="5"/>
        <v>7.5</v>
      </c>
      <c r="AB23" s="50">
        <f t="shared" si="5"/>
        <v>4.5</v>
      </c>
      <c r="AC23" s="50">
        <f t="shared" si="5"/>
        <v>0</v>
      </c>
      <c r="AD23" s="50">
        <f t="shared" si="5"/>
        <v>0</v>
      </c>
      <c r="AE23" s="50">
        <f t="shared" si="5"/>
        <v>6.5</v>
      </c>
      <c r="AF23" s="50">
        <f t="shared" ref="AF23:AH23" si="6">SUM(AF8:AF22)</f>
        <v>7</v>
      </c>
      <c r="AG23" s="50">
        <f t="shared" si="6"/>
        <v>7.5</v>
      </c>
      <c r="AH23" s="50">
        <f t="shared" si="6"/>
        <v>6.5</v>
      </c>
      <c r="AI23" s="51">
        <f>SUM(AI8:AI22)</f>
        <v>158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53" t="s">
        <v>7</v>
      </c>
      <c r="B24" s="54"/>
      <c r="C24" s="54"/>
      <c r="D24" s="55"/>
      <c r="E24" s="55"/>
      <c r="F24" s="55"/>
      <c r="G24" s="55"/>
      <c r="H24" s="55"/>
      <c r="I24" s="55"/>
      <c r="J24" s="55">
        <f>7.5</f>
        <v>7.5</v>
      </c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>
        <f t="shared" ref="AI24:AI32" si="7">SUM(D24:AH24)</f>
        <v>7.5</v>
      </c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53" t="s">
        <v>14</v>
      </c>
      <c r="B25" s="54"/>
      <c r="C25" s="54"/>
      <c r="D25" s="55"/>
      <c r="E25" s="55"/>
      <c r="F25" s="55">
        <v>4</v>
      </c>
      <c r="G25" s="55"/>
      <c r="H25" s="55"/>
      <c r="I25" s="55"/>
      <c r="J25" s="55"/>
      <c r="K25" s="55">
        <v>2</v>
      </c>
      <c r="L25" s="55"/>
      <c r="M25" s="55">
        <v>0.5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>
        <v>1</v>
      </c>
      <c r="AF25" s="55">
        <v>0.5</v>
      </c>
      <c r="AG25" s="55"/>
      <c r="AH25" s="55">
        <v>1</v>
      </c>
      <c r="AI25" s="37">
        <f t="shared" si="7"/>
        <v>9</v>
      </c>
      <c r="AJ25" s="56" t="s">
        <v>61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8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7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22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49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/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12</v>
      </c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13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2" t="s">
        <v>50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>SUM(D31:AH31)</f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50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7" t="s">
        <v>9</v>
      </c>
      <c r="B33" s="57"/>
      <c r="C33" s="57"/>
      <c r="D33" s="50">
        <f t="shared" ref="D33:F33" si="8">SUM(D23:D32)</f>
        <v>7.5</v>
      </c>
      <c r="E33" s="50">
        <f t="shared" si="8"/>
        <v>7.5</v>
      </c>
      <c r="F33" s="50">
        <f t="shared" si="8"/>
        <v>7.5</v>
      </c>
      <c r="G33" s="50">
        <f>SUM(G23:G32)</f>
        <v>7.5</v>
      </c>
      <c r="H33" s="50">
        <f>SUM(H23:H32)</f>
        <v>0</v>
      </c>
      <c r="I33" s="50">
        <f>SUM(I23:I32)</f>
        <v>0</v>
      </c>
      <c r="J33" s="50">
        <f t="shared" ref="J33:M33" si="9">SUM(J23:J32)</f>
        <v>7.5</v>
      </c>
      <c r="K33" s="50">
        <f t="shared" si="9"/>
        <v>7.5</v>
      </c>
      <c r="L33" s="50">
        <f t="shared" si="9"/>
        <v>7.5</v>
      </c>
      <c r="M33" s="50">
        <f t="shared" si="9"/>
        <v>7.5</v>
      </c>
      <c r="N33" s="50">
        <f>SUM(N23:N32)</f>
        <v>7.5</v>
      </c>
      <c r="O33" s="50">
        <f>SUM(O23:O32)</f>
        <v>0</v>
      </c>
      <c r="P33" s="50">
        <f>SUM(P23:P32)</f>
        <v>0</v>
      </c>
      <c r="Q33" s="50">
        <f t="shared" ref="Q33:T33" si="10">SUM(Q23:Q32)</f>
        <v>7.5</v>
      </c>
      <c r="R33" s="50">
        <f t="shared" si="10"/>
        <v>12</v>
      </c>
      <c r="S33" s="50">
        <f t="shared" si="10"/>
        <v>7.5</v>
      </c>
      <c r="T33" s="50">
        <f t="shared" si="10"/>
        <v>7.5</v>
      </c>
      <c r="U33" s="50">
        <f>SUM(U23:U32)</f>
        <v>7.5</v>
      </c>
      <c r="V33" s="50">
        <f>SUM(V23:V32)</f>
        <v>0</v>
      </c>
      <c r="W33" s="50">
        <f>SUM(W23:W32)</f>
        <v>0</v>
      </c>
      <c r="X33" s="50">
        <f t="shared" ref="X33:AA33" si="11">SUM(X23:X32)</f>
        <v>8</v>
      </c>
      <c r="Y33" s="50">
        <f t="shared" si="11"/>
        <v>7.5</v>
      </c>
      <c r="Z33" s="50">
        <f t="shared" si="11"/>
        <v>7.5</v>
      </c>
      <c r="AA33" s="50">
        <f t="shared" si="11"/>
        <v>7.5</v>
      </c>
      <c r="AB33" s="50">
        <f>SUM(AB23:AB32)</f>
        <v>4.5</v>
      </c>
      <c r="AC33" s="50">
        <f>SUM(AC23:AC32)</f>
        <v>0</v>
      </c>
      <c r="AD33" s="50">
        <f>SUM(AD23:AD32)</f>
        <v>0</v>
      </c>
      <c r="AE33" s="50">
        <f t="shared" ref="AE33:AH33" si="12">SUM(AE23:AE32)</f>
        <v>7.5</v>
      </c>
      <c r="AF33" s="50">
        <f t="shared" si="12"/>
        <v>7.5</v>
      </c>
      <c r="AG33" s="50">
        <f t="shared" si="12"/>
        <v>7.5</v>
      </c>
      <c r="AH33" s="50">
        <f t="shared" si="12"/>
        <v>7.5</v>
      </c>
      <c r="AI33" s="51">
        <f>SUM(AI23:AI32)</f>
        <v>174.5</v>
      </c>
      <c r="AJ33" s="58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ht="13" thickBot="1" x14ac:dyDescent="0.3">
      <c r="A34" s="59" t="s">
        <v>10</v>
      </c>
      <c r="B34" s="60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Z34" s="4"/>
    </row>
    <row r="35" spans="1:69" s="3" customFormat="1" ht="10.5" thickBot="1" x14ac:dyDescent="0.25">
      <c r="A35" s="64" t="s">
        <v>26</v>
      </c>
      <c r="B35" s="61" t="s">
        <v>27</v>
      </c>
      <c r="C35" s="61"/>
      <c r="D35" s="62"/>
      <c r="E35" s="62"/>
      <c r="F35" s="62" t="s">
        <v>33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5" t="s">
        <v>11</v>
      </c>
      <c r="AH35" s="66">
        <f>23</f>
        <v>23</v>
      </c>
      <c r="AI35" s="67">
        <f>AH35*7.5</f>
        <v>172.5</v>
      </c>
      <c r="AJ35" s="63"/>
      <c r="AZ35" s="4"/>
    </row>
    <row r="36" spans="1:69" s="3" customFormat="1" ht="10" x14ac:dyDescent="0.2">
      <c r="A36" s="64" t="s">
        <v>25</v>
      </c>
      <c r="B36" s="61" t="s">
        <v>28</v>
      </c>
      <c r="C36" s="61"/>
      <c r="D36" s="62"/>
      <c r="E36" s="62"/>
      <c r="F36" s="62" t="s">
        <v>41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" x14ac:dyDescent="0.2">
      <c r="A37" s="64" t="s">
        <v>31</v>
      </c>
      <c r="B37" s="61" t="s">
        <v>32</v>
      </c>
      <c r="C37" s="61"/>
      <c r="D37" s="62"/>
      <c r="E37" s="62"/>
      <c r="F37" s="62" t="s">
        <v>40</v>
      </c>
      <c r="G37" s="62"/>
      <c r="H37" s="62" t="s">
        <v>36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46</v>
      </c>
      <c r="AH37" s="62"/>
      <c r="AI37" s="62">
        <f>AI33-AI35</f>
        <v>2</v>
      </c>
      <c r="AJ37" s="68" t="s">
        <v>45</v>
      </c>
      <c r="AZ37" s="4"/>
    </row>
    <row r="38" spans="1:69" s="3" customFormat="1" ht="10" x14ac:dyDescent="0.2">
      <c r="A38" s="61" t="s">
        <v>29</v>
      </c>
      <c r="B38" s="61" t="s">
        <v>30</v>
      </c>
      <c r="C38" s="63"/>
      <c r="D38" s="69"/>
      <c r="E38" s="69"/>
      <c r="F38" s="69" t="s">
        <v>42</v>
      </c>
      <c r="G38" s="69"/>
      <c r="H38" s="69" t="s">
        <v>37</v>
      </c>
      <c r="I38" s="69"/>
      <c r="J38" s="69"/>
      <c r="K38" s="69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3" t="s">
        <v>23</v>
      </c>
      <c r="B39" s="63" t="s">
        <v>24</v>
      </c>
      <c r="C39" s="63"/>
      <c r="D39" s="69"/>
      <c r="E39" s="69"/>
      <c r="F39" s="69" t="s">
        <v>38</v>
      </c>
      <c r="G39" s="69"/>
      <c r="H39" s="69" t="s">
        <v>43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70" t="s">
        <v>47</v>
      </c>
      <c r="AH39" s="69"/>
      <c r="AI39" s="71">
        <f>18</f>
        <v>18</v>
      </c>
      <c r="AJ39" s="63"/>
    </row>
    <row r="40" spans="1:69" s="3" customFormat="1" ht="10" x14ac:dyDescent="0.2">
      <c r="A40" s="63"/>
      <c r="B40" s="63"/>
      <c r="C40" s="63"/>
      <c r="D40" s="69"/>
      <c r="E40" s="69"/>
      <c r="F40" s="69"/>
      <c r="G40" s="69"/>
      <c r="H40" s="69" t="s">
        <v>44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3"/>
    </row>
    <row r="41" spans="1:69" s="3" customFormat="1" ht="13" thickBot="1" x14ac:dyDescent="0.3">
      <c r="A41" s="72"/>
      <c r="B41" s="72"/>
      <c r="C41" s="72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48</v>
      </c>
      <c r="AH41" s="69"/>
      <c r="AI41" s="73">
        <f>AI39+AI37</f>
        <v>20</v>
      </c>
      <c r="AJ41" s="63"/>
    </row>
    <row r="42" spans="1:69" s="3" customFormat="1" ht="13" thickTop="1" x14ac:dyDescent="0.25">
      <c r="A42" s="72"/>
      <c r="B42" s="72"/>
      <c r="C42" s="7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69" s="3" customFormat="1" x14ac:dyDescent="0.25">
      <c r="A43" s="72"/>
      <c r="B43" s="72"/>
      <c r="C43" s="72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69" s="3" customFormat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C46" s="74"/>
      <c r="AI46" s="75"/>
    </row>
    <row r="47" spans="1:69" x14ac:dyDescent="0.25">
      <c r="C47" s="74"/>
      <c r="AI47" s="75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2023-09-01T00:37:17Z</cp:lastPrinted>
  <dcterms:created xsi:type="dcterms:W3CDTF">1998-07-03T22:57:08Z</dcterms:created>
  <dcterms:modified xsi:type="dcterms:W3CDTF">2023-09-06T20:57:38Z</dcterms:modified>
</cp:coreProperties>
</file>