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3\"/>
    </mc:Choice>
  </mc:AlternateContent>
  <xr:revisionPtr revIDLastSave="0" documentId="13_ncr:1_{72184056-90DD-4DD9-A816-A0524963EF40}" xr6:coauthVersionLast="47" xr6:coauthVersionMax="47" xr10:uidLastSave="{00000000-0000-0000-0000-000000000000}"/>
  <bookViews>
    <workbookView xWindow="57480" yWindow="-120" windowWidth="16440" windowHeight="284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</workbook>
</file>

<file path=xl/calcChain.xml><?xml version="1.0" encoding="utf-8"?>
<calcChain xmlns="http://schemas.openxmlformats.org/spreadsheetml/2006/main">
  <c r="AG37" i="1" l="1"/>
  <c r="J26" i="1"/>
  <c r="AH25" i="1"/>
  <c r="AH35" i="1" s="1"/>
  <c r="AG25" i="1"/>
  <c r="AG35" i="1" s="1"/>
  <c r="AF25" i="1"/>
  <c r="AF35" i="1" s="1"/>
  <c r="AD35" i="1"/>
  <c r="W35" i="1"/>
  <c r="V35" i="1"/>
  <c r="P35" i="1"/>
  <c r="O35" i="1"/>
  <c r="H35" i="1"/>
  <c r="AE25" i="1"/>
  <c r="AE35" i="1" s="1"/>
  <c r="AD25" i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V25" i="1"/>
  <c r="U25" i="1"/>
  <c r="U35" i="1" s="1"/>
  <c r="T25" i="1"/>
  <c r="T35" i="1" s="1"/>
  <c r="S25" i="1"/>
  <c r="S35" i="1" s="1"/>
  <c r="R25" i="1"/>
  <c r="R35" i="1" s="1"/>
  <c r="Q25" i="1"/>
  <c r="Q35" i="1" s="1"/>
  <c r="P25" i="1"/>
  <c r="O25" i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G25" i="1"/>
  <c r="G35" i="1" s="1"/>
  <c r="F25" i="1"/>
  <c r="F35" i="1" s="1"/>
  <c r="E25" i="1"/>
  <c r="E35" i="1" s="1"/>
  <c r="D25" i="1"/>
  <c r="D35" i="1" s="1"/>
  <c r="AI41" i="1"/>
  <c r="AI26" i="1" l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  <c r="AI39" i="1" l="1"/>
  <c r="AI43" i="1" s="1"/>
</calcChain>
</file>

<file path=xl/sharedStrings.xml><?xml version="1.0" encoding="utf-8"?>
<sst xmlns="http://schemas.openxmlformats.org/spreadsheetml/2006/main" count="227" uniqueCount="60">
  <si>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</si>
  <si>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</si>
  <si>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</si>
  <si>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</si>
  <si>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</si>
  <si>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</si>
  <si>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</si>
  <si>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</si>
  <si>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</si>
  <si>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</si>
  <si>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</si>
  <si>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</si>
  <si>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</si>
  <si>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</si>
  <si>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</si>
  <si>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</si>
  <si>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</si>
  <si>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</si>
  <si>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</si>
  <si>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</si>
  <si>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</si>
  <si>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</si>
  <si>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</si>
  <si>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</si>
  <si>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</si>
  <si>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</si>
  <si>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</si>
  <si>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</si>
  <si>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</si>
  <si>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</si>
  <si>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</si>
  <si>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</si>
  <si>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</si>
  <si>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</si>
  <si>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</si>
  <si>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</si>
  <si>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</si>
  <si>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</si>
  <si>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</si>
  <si>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</si>
  <si>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</si>
  <si>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</si>
  <si>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</si>
  <si>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</si>
  <si>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</si>
  <si>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</si>
  <si>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</si>
  <si>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</si>
  <si>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</si>
  <si>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</si>
  <si>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Vincent Wu</t>
  </si>
  <si>
    <t>Mosaic Emery Phase 2</t>
  </si>
  <si>
    <t>IPL Arbutus &amp; 35th</t>
  </si>
  <si>
    <t>Qualex Grange Bby</t>
  </si>
  <si>
    <t>WD</t>
  </si>
  <si>
    <t>Qualex Grange Bby (Tower)</t>
  </si>
  <si>
    <t>Qualex Grange Bby (Rental)</t>
  </si>
  <si>
    <t>August 2023</t>
  </si>
  <si>
    <t>Window Revision</t>
  </si>
  <si>
    <t>OTHER - CLT Project Tour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</si>
</sst>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ColWidth="8.81640625"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AE18" sqref="AE18"/>
    </sheetView>
  </sheetViews>
  <sheetFormatPr defaultColWidth="7.726562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7265625" style="21" customWidth="1"/>
    <col min="191" max="16384" width="7.72656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39</v>
      </c>
      <c r="D7" s="42" t="s">
        <v>15</v>
      </c>
      <c r="E7" s="43" t="s">
        <v>16</v>
      </c>
      <c r="F7" s="43" t="s">
        <v>15</v>
      </c>
      <c r="G7" s="43" t="s">
        <v>17</v>
      </c>
      <c r="H7" s="42" t="s">
        <v>18</v>
      </c>
      <c r="I7" s="42" t="s">
        <v>18</v>
      </c>
      <c r="J7" s="43" t="s">
        <v>19</v>
      </c>
      <c r="K7" s="42" t="s">
        <v>15</v>
      </c>
      <c r="L7" s="43" t="s">
        <v>16</v>
      </c>
      <c r="M7" s="43" t="s">
        <v>15</v>
      </c>
      <c r="N7" s="43" t="s">
        <v>17</v>
      </c>
      <c r="O7" s="42" t="s">
        <v>18</v>
      </c>
      <c r="P7" s="42" t="s">
        <v>18</v>
      </c>
      <c r="Q7" s="43" t="s">
        <v>19</v>
      </c>
      <c r="R7" s="42" t="s">
        <v>15</v>
      </c>
      <c r="S7" s="43" t="s">
        <v>16</v>
      </c>
      <c r="T7" s="43" t="s">
        <v>15</v>
      </c>
      <c r="U7" s="43" t="s">
        <v>17</v>
      </c>
      <c r="V7" s="42" t="s">
        <v>18</v>
      </c>
      <c r="W7" s="42" t="s">
        <v>18</v>
      </c>
      <c r="X7" s="43" t="s">
        <v>19</v>
      </c>
      <c r="Y7" s="42" t="s">
        <v>15</v>
      </c>
      <c r="Z7" s="43" t="s">
        <v>16</v>
      </c>
      <c r="AA7" s="43" t="s">
        <v>15</v>
      </c>
      <c r="AB7" s="43" t="s">
        <v>17</v>
      </c>
      <c r="AC7" s="42" t="s">
        <v>18</v>
      </c>
      <c r="AD7" s="42" t="s">
        <v>18</v>
      </c>
      <c r="AE7" s="43" t="s">
        <v>19</v>
      </c>
      <c r="AF7" s="42" t="s">
        <v>15</v>
      </c>
      <c r="AG7" s="43" t="s">
        <v>16</v>
      </c>
      <c r="AH7" s="43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/>
      <c r="B8" s="45"/>
      <c r="C8" s="46"/>
      <c r="D8" s="58"/>
      <c r="E8" s="58"/>
      <c r="F8" s="58"/>
      <c r="G8" s="58"/>
      <c r="H8" s="58" t="s">
        <v>20</v>
      </c>
      <c r="I8" s="58" t="s">
        <v>20</v>
      </c>
      <c r="J8" s="58"/>
      <c r="K8" s="58"/>
      <c r="L8" s="58"/>
      <c r="M8" s="58"/>
      <c r="N8" s="58"/>
      <c r="O8" s="58" t="s">
        <v>20</v>
      </c>
      <c r="P8" s="58" t="s">
        <v>20</v>
      </c>
      <c r="Q8" s="58"/>
      <c r="R8" s="58"/>
      <c r="S8" s="58"/>
      <c r="T8" s="58"/>
      <c r="U8" s="58"/>
      <c r="V8" s="58" t="s">
        <v>20</v>
      </c>
      <c r="W8" s="58" t="s">
        <v>20</v>
      </c>
      <c r="X8" s="58"/>
      <c r="Y8" s="58"/>
      <c r="Z8" s="58"/>
      <c r="AA8" s="58"/>
      <c r="AB8" s="58"/>
      <c r="AC8" s="58" t="s">
        <v>20</v>
      </c>
      <c r="AD8" s="58" t="s">
        <v>20</v>
      </c>
      <c r="AE8" s="58"/>
      <c r="AF8" s="58"/>
      <c r="AG8" s="58"/>
      <c r="AH8" s="58"/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1803</v>
      </c>
      <c r="B9" s="40" t="s">
        <v>55</v>
      </c>
      <c r="C9" s="41" t="s">
        <v>33</v>
      </c>
      <c r="D9" s="61">
        <v>3</v>
      </c>
      <c r="E9" s="61">
        <v>2</v>
      </c>
      <c r="F9" s="61">
        <v>1</v>
      </c>
      <c r="G9" s="61">
        <v>3.5</v>
      </c>
      <c r="H9" s="58" t="s">
        <v>20</v>
      </c>
      <c r="I9" s="58" t="s">
        <v>20</v>
      </c>
      <c r="J9" s="61"/>
      <c r="K9" s="61">
        <v>1.5</v>
      </c>
      <c r="L9" s="61"/>
      <c r="M9" s="61">
        <v>2</v>
      </c>
      <c r="N9" s="61">
        <v>2.5</v>
      </c>
      <c r="O9" s="58" t="s">
        <v>20</v>
      </c>
      <c r="P9" s="58" t="s">
        <v>20</v>
      </c>
      <c r="Q9" s="61">
        <v>2.5</v>
      </c>
      <c r="R9" s="61">
        <v>1</v>
      </c>
      <c r="S9" s="61">
        <v>3</v>
      </c>
      <c r="T9" s="61">
        <v>2</v>
      </c>
      <c r="U9" s="61">
        <v>2.5</v>
      </c>
      <c r="V9" s="58" t="s">
        <v>20</v>
      </c>
      <c r="W9" s="58" t="s">
        <v>20</v>
      </c>
      <c r="X9" s="61">
        <v>3</v>
      </c>
      <c r="Y9" s="61">
        <v>2.5</v>
      </c>
      <c r="Z9" s="61">
        <v>3</v>
      </c>
      <c r="AA9" s="61">
        <v>2.5</v>
      </c>
      <c r="AB9" s="61">
        <v>2.5</v>
      </c>
      <c r="AC9" s="58" t="s">
        <v>20</v>
      </c>
      <c r="AD9" s="58" t="s">
        <v>20</v>
      </c>
      <c r="AE9" s="61">
        <v>4</v>
      </c>
      <c r="AF9" s="61">
        <v>3</v>
      </c>
      <c r="AG9" s="61">
        <v>4.5</v>
      </c>
      <c r="AH9" s="61"/>
      <c r="AI9" s="60">
        <f t="shared" ref="AI9:AI24" si="0">SUM(D9:AH9)</f>
        <v>51.5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/>
      <c r="E10" s="58"/>
      <c r="F10" s="58"/>
      <c r="G10" s="58"/>
      <c r="H10" s="58" t="s">
        <v>20</v>
      </c>
      <c r="I10" s="58" t="s">
        <v>20</v>
      </c>
      <c r="J10" s="58"/>
      <c r="K10" s="58"/>
      <c r="L10" s="58"/>
      <c r="M10" s="58"/>
      <c r="N10" s="58"/>
      <c r="O10" s="58" t="s">
        <v>20</v>
      </c>
      <c r="P10" s="58" t="s">
        <v>20</v>
      </c>
      <c r="Q10" s="58"/>
      <c r="R10" s="58"/>
      <c r="S10" s="58"/>
      <c r="T10" s="58"/>
      <c r="U10" s="58"/>
      <c r="V10" s="58" t="s">
        <v>20</v>
      </c>
      <c r="W10" s="58" t="s">
        <v>20</v>
      </c>
      <c r="X10" s="58"/>
      <c r="Y10" s="58"/>
      <c r="Z10" s="58"/>
      <c r="AA10" s="58"/>
      <c r="AB10" s="58"/>
      <c r="AC10" s="58" t="s">
        <v>20</v>
      </c>
      <c r="AD10" s="58" t="s">
        <v>20</v>
      </c>
      <c r="AE10" s="58"/>
      <c r="AF10" s="58"/>
      <c r="AG10" s="58"/>
      <c r="AH10" s="58"/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1702</v>
      </c>
      <c r="B11" s="40" t="s">
        <v>51</v>
      </c>
      <c r="C11" s="41" t="s">
        <v>33</v>
      </c>
      <c r="D11" s="61">
        <v>4.5</v>
      </c>
      <c r="E11" s="61">
        <v>2.5</v>
      </c>
      <c r="F11" s="61"/>
      <c r="G11" s="61">
        <v>1.5</v>
      </c>
      <c r="H11" s="58" t="s">
        <v>20</v>
      </c>
      <c r="I11" s="58" t="s">
        <v>20</v>
      </c>
      <c r="J11" s="61"/>
      <c r="K11" s="61">
        <v>2.5</v>
      </c>
      <c r="L11" s="61">
        <v>1.5</v>
      </c>
      <c r="M11" s="61">
        <v>3</v>
      </c>
      <c r="N11" s="61"/>
      <c r="O11" s="58" t="s">
        <v>20</v>
      </c>
      <c r="P11" s="58" t="s">
        <v>20</v>
      </c>
      <c r="Q11" s="61">
        <v>2</v>
      </c>
      <c r="R11" s="61">
        <v>4</v>
      </c>
      <c r="S11" s="61">
        <v>2.5</v>
      </c>
      <c r="T11" s="61">
        <v>4</v>
      </c>
      <c r="U11" s="61">
        <v>5</v>
      </c>
      <c r="V11" s="58" t="s">
        <v>20</v>
      </c>
      <c r="W11" s="58" t="s">
        <v>20</v>
      </c>
      <c r="X11" s="61">
        <v>4.5</v>
      </c>
      <c r="Y11" s="61">
        <v>5</v>
      </c>
      <c r="Z11" s="61">
        <v>4.5</v>
      </c>
      <c r="AA11" s="61">
        <v>5</v>
      </c>
      <c r="AB11" s="61">
        <v>3.5</v>
      </c>
      <c r="AC11" s="58" t="s">
        <v>20</v>
      </c>
      <c r="AD11" s="58" t="s">
        <v>20</v>
      </c>
      <c r="AE11" s="61">
        <v>3.5</v>
      </c>
      <c r="AF11" s="61">
        <v>4.5</v>
      </c>
      <c r="AG11" s="61">
        <v>3</v>
      </c>
      <c r="AH11" s="61">
        <v>7.5</v>
      </c>
      <c r="AI11" s="60">
        <f t="shared" si="0"/>
        <v>74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/>
      <c r="E12" s="58"/>
      <c r="F12" s="58"/>
      <c r="G12" s="58"/>
      <c r="H12" s="58" t="s">
        <v>20</v>
      </c>
      <c r="I12" s="58" t="s">
        <v>20</v>
      </c>
      <c r="J12" s="58"/>
      <c r="K12" s="58"/>
      <c r="L12" s="58"/>
      <c r="M12" s="58"/>
      <c r="N12" s="58"/>
      <c r="O12" s="58" t="s">
        <v>20</v>
      </c>
      <c r="P12" s="58" t="s">
        <v>20</v>
      </c>
      <c r="Q12" s="58"/>
      <c r="R12" s="58"/>
      <c r="S12" s="58"/>
      <c r="T12" s="58"/>
      <c r="U12" s="58"/>
      <c r="V12" s="58" t="s">
        <v>20</v>
      </c>
      <c r="W12" s="58" t="s">
        <v>20</v>
      </c>
      <c r="X12" s="58"/>
      <c r="Y12" s="58"/>
      <c r="Z12" s="58"/>
      <c r="AA12" s="58"/>
      <c r="AB12" s="58"/>
      <c r="AC12" s="58" t="s">
        <v>20</v>
      </c>
      <c r="AD12" s="58" t="s">
        <v>20</v>
      </c>
      <c r="AE12" s="58"/>
      <c r="AF12" s="58"/>
      <c r="AG12" s="58"/>
      <c r="AH12" s="58"/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>
        <v>2106</v>
      </c>
      <c r="B13" s="40" t="s">
        <v>52</v>
      </c>
      <c r="C13" s="41" t="s">
        <v>26</v>
      </c>
      <c r="D13" s="61"/>
      <c r="E13" s="61"/>
      <c r="F13" s="61"/>
      <c r="G13" s="61"/>
      <c r="H13" s="58" t="s">
        <v>20</v>
      </c>
      <c r="I13" s="58" t="s">
        <v>20</v>
      </c>
      <c r="J13" s="61"/>
      <c r="K13" s="61"/>
      <c r="L13" s="61"/>
      <c r="M13" s="61"/>
      <c r="N13" s="61"/>
      <c r="O13" s="58" t="s">
        <v>20</v>
      </c>
      <c r="P13" s="58" t="s">
        <v>20</v>
      </c>
      <c r="Q13" s="61"/>
      <c r="R13" s="61"/>
      <c r="S13" s="61"/>
      <c r="T13" s="61"/>
      <c r="U13" s="61"/>
      <c r="V13" s="58" t="s">
        <v>20</v>
      </c>
      <c r="W13" s="58" t="s">
        <v>20</v>
      </c>
      <c r="X13" s="61"/>
      <c r="Y13" s="61"/>
      <c r="Z13" s="61"/>
      <c r="AA13" s="61"/>
      <c r="AB13" s="61"/>
      <c r="AC13" s="58" t="s">
        <v>20</v>
      </c>
      <c r="AD13" s="58" t="s">
        <v>20</v>
      </c>
      <c r="AE13" s="61"/>
      <c r="AF13" s="61"/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58"/>
      <c r="E14" s="58"/>
      <c r="F14" s="58"/>
      <c r="G14" s="58"/>
      <c r="H14" s="58" t="s">
        <v>20</v>
      </c>
      <c r="I14" s="58" t="s">
        <v>20</v>
      </c>
      <c r="J14" s="58"/>
      <c r="K14" s="58"/>
      <c r="L14" s="58"/>
      <c r="M14" s="58"/>
      <c r="N14" s="58"/>
      <c r="O14" s="58" t="s">
        <v>20</v>
      </c>
      <c r="P14" s="58" t="s">
        <v>20</v>
      </c>
      <c r="Q14" s="58"/>
      <c r="R14" s="58"/>
      <c r="S14" s="58"/>
      <c r="T14" s="58"/>
      <c r="U14" s="58"/>
      <c r="V14" s="58" t="s">
        <v>20</v>
      </c>
      <c r="W14" s="58" t="s">
        <v>20</v>
      </c>
      <c r="X14" s="58"/>
      <c r="Y14" s="58"/>
      <c r="Z14" s="58"/>
      <c r="AA14" s="58"/>
      <c r="AB14" s="58"/>
      <c r="AC14" s="58" t="s">
        <v>20</v>
      </c>
      <c r="AD14" s="58" t="s">
        <v>20</v>
      </c>
      <c r="AE14" s="58"/>
      <c r="AF14" s="58"/>
      <c r="AG14" s="58"/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>
        <v>1803</v>
      </c>
      <c r="B15" s="40" t="s">
        <v>53</v>
      </c>
      <c r="C15" s="41" t="s">
        <v>54</v>
      </c>
      <c r="D15" s="61"/>
      <c r="E15" s="61"/>
      <c r="F15" s="61"/>
      <c r="G15" s="61"/>
      <c r="H15" s="58" t="s">
        <v>20</v>
      </c>
      <c r="I15" s="58" t="s">
        <v>20</v>
      </c>
      <c r="J15" s="61"/>
      <c r="K15" s="61"/>
      <c r="L15" s="61"/>
      <c r="M15" s="61"/>
      <c r="N15" s="61"/>
      <c r="O15" s="58" t="s">
        <v>20</v>
      </c>
      <c r="P15" s="58" t="s">
        <v>20</v>
      </c>
      <c r="Q15" s="61"/>
      <c r="R15" s="61"/>
      <c r="S15" s="61"/>
      <c r="T15" s="61"/>
      <c r="U15" s="61"/>
      <c r="V15" s="58" t="s">
        <v>20</v>
      </c>
      <c r="W15" s="58" t="s">
        <v>20</v>
      </c>
      <c r="X15" s="61"/>
      <c r="Y15" s="61"/>
      <c r="Z15" s="61"/>
      <c r="AA15" s="61"/>
      <c r="AB15" s="61"/>
      <c r="AC15" s="58" t="s">
        <v>20</v>
      </c>
      <c r="AD15" s="58" t="s">
        <v>20</v>
      </c>
      <c r="AE15" s="61"/>
      <c r="AF15" s="61"/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/>
      <c r="B16" s="45"/>
      <c r="C16" s="46"/>
      <c r="D16" s="58"/>
      <c r="E16" s="58"/>
      <c r="F16" s="58"/>
      <c r="G16" s="58"/>
      <c r="H16" s="58" t="s">
        <v>20</v>
      </c>
      <c r="I16" s="58" t="s">
        <v>20</v>
      </c>
      <c r="J16" s="58"/>
      <c r="K16" s="58"/>
      <c r="L16" s="58"/>
      <c r="M16" s="58"/>
      <c r="N16" s="58"/>
      <c r="O16" s="58" t="s">
        <v>20</v>
      </c>
      <c r="P16" s="58" t="s">
        <v>20</v>
      </c>
      <c r="Q16" s="58"/>
      <c r="R16" s="58"/>
      <c r="S16" s="58"/>
      <c r="T16" s="58"/>
      <c r="U16" s="58"/>
      <c r="V16" s="58" t="s">
        <v>20</v>
      </c>
      <c r="W16" s="58" t="s">
        <v>20</v>
      </c>
      <c r="X16" s="58"/>
      <c r="Y16" s="58"/>
      <c r="Z16" s="58"/>
      <c r="AA16" s="58"/>
      <c r="AB16" s="58"/>
      <c r="AC16" s="58" t="s">
        <v>20</v>
      </c>
      <c r="AD16" s="58" t="s">
        <v>20</v>
      </c>
      <c r="AE16" s="58"/>
      <c r="AF16" s="58"/>
      <c r="AG16" s="58"/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>
        <v>1803</v>
      </c>
      <c r="B17" s="40" t="s">
        <v>56</v>
      </c>
      <c r="C17" s="41" t="s">
        <v>33</v>
      </c>
      <c r="D17" s="61"/>
      <c r="E17" s="61"/>
      <c r="F17" s="61"/>
      <c r="G17" s="61"/>
      <c r="H17" s="58" t="s">
        <v>20</v>
      </c>
      <c r="I17" s="58" t="s">
        <v>20</v>
      </c>
      <c r="J17" s="61"/>
      <c r="K17" s="61"/>
      <c r="L17" s="61"/>
      <c r="M17" s="61"/>
      <c r="N17" s="61"/>
      <c r="O17" s="58" t="s">
        <v>20</v>
      </c>
      <c r="P17" s="58" t="s">
        <v>20</v>
      </c>
      <c r="Q17" s="61"/>
      <c r="R17" s="61"/>
      <c r="S17" s="61"/>
      <c r="T17" s="61"/>
      <c r="U17" s="61"/>
      <c r="V17" s="58" t="s">
        <v>20</v>
      </c>
      <c r="W17" s="58" t="s">
        <v>20</v>
      </c>
      <c r="X17" s="61"/>
      <c r="Y17" s="61"/>
      <c r="Z17" s="61"/>
      <c r="AA17" s="61"/>
      <c r="AB17" s="61"/>
      <c r="AC17" s="58" t="s">
        <v>20</v>
      </c>
      <c r="AD17" s="58" t="s">
        <v>20</v>
      </c>
      <c r="AE17" s="61"/>
      <c r="AF17" s="61"/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5">
      <c r="A18" s="53"/>
      <c r="B18" s="45"/>
      <c r="C18" s="46"/>
      <c r="D18" s="58"/>
      <c r="E18" s="58"/>
      <c r="F18" s="58"/>
      <c r="G18" s="58"/>
      <c r="H18" s="58" t="s">
        <v>20</v>
      </c>
      <c r="I18" s="58" t="s">
        <v>20</v>
      </c>
      <c r="J18" s="58"/>
      <c r="K18" s="58"/>
      <c r="L18" s="58"/>
      <c r="M18" s="58"/>
      <c r="N18" s="58"/>
      <c r="O18" s="58" t="s">
        <v>20</v>
      </c>
      <c r="P18" s="58" t="s">
        <v>20</v>
      </c>
      <c r="Q18" s="58"/>
      <c r="R18" s="58"/>
      <c r="S18" s="58"/>
      <c r="T18" s="58"/>
      <c r="U18" s="58"/>
      <c r="V18" s="58" t="s">
        <v>20</v>
      </c>
      <c r="W18" s="58" t="s">
        <v>20</v>
      </c>
      <c r="X18" s="58"/>
      <c r="Y18" s="58"/>
      <c r="Z18" s="58"/>
      <c r="AA18" s="58"/>
      <c r="AB18" s="58"/>
      <c r="AC18" s="58" t="s">
        <v>20</v>
      </c>
      <c r="AD18" s="58" t="s">
        <v>20</v>
      </c>
      <c r="AE18" s="58"/>
      <c r="AF18" s="58"/>
      <c r="AG18" s="58"/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>
        <v>1803</v>
      </c>
      <c r="B19" s="40" t="s">
        <v>58</v>
      </c>
      <c r="C19" s="41" t="s">
        <v>41</v>
      </c>
      <c r="D19" s="61"/>
      <c r="E19" s="61">
        <v>3</v>
      </c>
      <c r="F19" s="61">
        <v>3.5</v>
      </c>
      <c r="G19" s="61">
        <v>2.5</v>
      </c>
      <c r="H19" s="58" t="s">
        <v>20</v>
      </c>
      <c r="I19" s="58" t="s">
        <v>20</v>
      </c>
      <c r="J19" s="61"/>
      <c r="K19" s="61">
        <v>4</v>
      </c>
      <c r="L19" s="61">
        <v>6</v>
      </c>
      <c r="M19" s="61">
        <v>1</v>
      </c>
      <c r="N19" s="61">
        <v>5</v>
      </c>
      <c r="O19" s="58" t="s">
        <v>20</v>
      </c>
      <c r="P19" s="58" t="s">
        <v>20</v>
      </c>
      <c r="Q19" s="61">
        <v>3</v>
      </c>
      <c r="R19" s="61">
        <v>3</v>
      </c>
      <c r="S19" s="61">
        <v>2</v>
      </c>
      <c r="T19" s="61">
        <v>1.5</v>
      </c>
      <c r="U19" s="61"/>
      <c r="V19" s="58" t="s">
        <v>20</v>
      </c>
      <c r="W19" s="58" t="s">
        <v>20</v>
      </c>
      <c r="X19" s="61"/>
      <c r="Y19" s="61"/>
      <c r="Z19" s="61"/>
      <c r="AA19" s="61"/>
      <c r="AB19" s="61"/>
      <c r="AC19" s="58" t="s">
        <v>20</v>
      </c>
      <c r="AD19" s="58" t="s">
        <v>20</v>
      </c>
      <c r="AE19" s="61"/>
      <c r="AF19" s="61"/>
      <c r="AG19" s="61"/>
      <c r="AH19" s="61"/>
      <c r="AI19" s="60">
        <f t="shared" si="0"/>
        <v>34.5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5">
      <c r="A20" s="53"/>
      <c r="B20" s="45"/>
      <c r="C20" s="46"/>
      <c r="D20" s="58"/>
      <c r="E20" s="58"/>
      <c r="F20" s="58"/>
      <c r="G20" s="58"/>
      <c r="H20" s="58" t="s">
        <v>20</v>
      </c>
      <c r="I20" s="58" t="s">
        <v>20</v>
      </c>
      <c r="J20" s="58"/>
      <c r="K20" s="58"/>
      <c r="L20" s="58"/>
      <c r="M20" s="58"/>
      <c r="N20" s="58"/>
      <c r="O20" s="58" t="s">
        <v>20</v>
      </c>
      <c r="P20" s="58" t="s">
        <v>20</v>
      </c>
      <c r="Q20" s="58"/>
      <c r="R20" s="58"/>
      <c r="S20" s="58"/>
      <c r="T20" s="58"/>
      <c r="U20" s="58"/>
      <c r="V20" s="58" t="s">
        <v>20</v>
      </c>
      <c r="W20" s="58" t="s">
        <v>20</v>
      </c>
      <c r="X20" s="58"/>
      <c r="Y20" s="58"/>
      <c r="Z20" s="58"/>
      <c r="AA20" s="58"/>
      <c r="AB20" s="58"/>
      <c r="AC20" s="58" t="s">
        <v>20</v>
      </c>
      <c r="AD20" s="58" t="s">
        <v>20</v>
      </c>
      <c r="AE20" s="58"/>
      <c r="AF20" s="58"/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61"/>
      <c r="E21" s="61"/>
      <c r="F21" s="61"/>
      <c r="G21" s="61"/>
      <c r="H21" s="58" t="s">
        <v>20</v>
      </c>
      <c r="I21" s="58" t="s">
        <v>20</v>
      </c>
      <c r="J21" s="61"/>
      <c r="K21" s="61"/>
      <c r="L21" s="61"/>
      <c r="M21" s="61"/>
      <c r="N21" s="61"/>
      <c r="O21" s="58" t="s">
        <v>20</v>
      </c>
      <c r="P21" s="58" t="s">
        <v>20</v>
      </c>
      <c r="Q21" s="61"/>
      <c r="R21" s="61"/>
      <c r="S21" s="61"/>
      <c r="T21" s="61"/>
      <c r="U21" s="61"/>
      <c r="V21" s="58" t="s">
        <v>20</v>
      </c>
      <c r="W21" s="58" t="s">
        <v>20</v>
      </c>
      <c r="X21" s="61"/>
      <c r="Y21" s="61"/>
      <c r="Z21" s="61"/>
      <c r="AA21" s="61"/>
      <c r="AB21" s="61"/>
      <c r="AC21" s="58" t="s">
        <v>20</v>
      </c>
      <c r="AD21" s="58" t="s">
        <v>20</v>
      </c>
      <c r="AE21" s="61"/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/>
      <c r="E22" s="58"/>
      <c r="F22" s="58"/>
      <c r="G22" s="58"/>
      <c r="H22" s="58" t="s">
        <v>20</v>
      </c>
      <c r="I22" s="58" t="s">
        <v>20</v>
      </c>
      <c r="J22" s="58"/>
      <c r="K22" s="58"/>
      <c r="L22" s="58"/>
      <c r="M22" s="58"/>
      <c r="N22" s="58"/>
      <c r="O22" s="58" t="s">
        <v>20</v>
      </c>
      <c r="P22" s="58" t="s">
        <v>20</v>
      </c>
      <c r="Q22" s="58"/>
      <c r="R22" s="58"/>
      <c r="S22" s="58"/>
      <c r="T22" s="58"/>
      <c r="U22" s="58"/>
      <c r="V22" s="58" t="s">
        <v>20</v>
      </c>
      <c r="W22" s="58" t="s">
        <v>20</v>
      </c>
      <c r="X22" s="58"/>
      <c r="Y22" s="58"/>
      <c r="Z22" s="58"/>
      <c r="AA22" s="58"/>
      <c r="AB22" s="58"/>
      <c r="AC22" s="58" t="s">
        <v>20</v>
      </c>
      <c r="AD22" s="58" t="s">
        <v>20</v>
      </c>
      <c r="AE22" s="58"/>
      <c r="AF22" s="58"/>
      <c r="AG22" s="58"/>
      <c r="AH22" s="58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5">
      <c r="A23" s="39"/>
      <c r="B23" s="40"/>
      <c r="C23" s="41"/>
      <c r="D23" s="61"/>
      <c r="E23" s="61"/>
      <c r="F23" s="61"/>
      <c r="G23" s="61"/>
      <c r="H23" s="58" t="s">
        <v>20</v>
      </c>
      <c r="I23" s="59" t="s">
        <v>20</v>
      </c>
      <c r="J23" s="61"/>
      <c r="K23" s="61"/>
      <c r="L23" s="61"/>
      <c r="M23" s="61"/>
      <c r="N23" s="61"/>
      <c r="O23" s="58" t="s">
        <v>20</v>
      </c>
      <c r="P23" s="59" t="s">
        <v>20</v>
      </c>
      <c r="Q23" s="61"/>
      <c r="R23" s="61"/>
      <c r="S23" s="61"/>
      <c r="T23" s="61"/>
      <c r="U23" s="61"/>
      <c r="V23" s="58" t="s">
        <v>20</v>
      </c>
      <c r="W23" s="59" t="s">
        <v>20</v>
      </c>
      <c r="X23" s="61"/>
      <c r="Y23" s="61"/>
      <c r="Z23" s="61"/>
      <c r="AA23" s="61"/>
      <c r="AB23" s="61"/>
      <c r="AC23" s="58" t="s">
        <v>20</v>
      </c>
      <c r="AD23" s="59" t="s">
        <v>20</v>
      </c>
      <c r="AE23" s="61"/>
      <c r="AF23" s="61"/>
      <c r="AG23" s="61"/>
      <c r="AH23" s="61"/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5"/>
      <c r="E24" s="75"/>
      <c r="F24" s="75"/>
      <c r="G24" s="75"/>
      <c r="H24" s="75" t="s">
        <v>20</v>
      </c>
      <c r="I24" s="76" t="s">
        <v>20</v>
      </c>
      <c r="J24" s="75"/>
      <c r="K24" s="75"/>
      <c r="L24" s="75"/>
      <c r="M24" s="75"/>
      <c r="N24" s="75"/>
      <c r="O24" s="75" t="s">
        <v>20</v>
      </c>
      <c r="P24" s="76" t="s">
        <v>20</v>
      </c>
      <c r="Q24" s="75"/>
      <c r="R24" s="75"/>
      <c r="S24" s="75"/>
      <c r="T24" s="75"/>
      <c r="U24" s="75"/>
      <c r="V24" s="75" t="s">
        <v>20</v>
      </c>
      <c r="W24" s="76" t="s">
        <v>20</v>
      </c>
      <c r="X24" s="75"/>
      <c r="Y24" s="75"/>
      <c r="Z24" s="75"/>
      <c r="AA24" s="75"/>
      <c r="AB24" s="75"/>
      <c r="AC24" s="75" t="s">
        <v>20</v>
      </c>
      <c r="AD24" s="76" t="s">
        <v>20</v>
      </c>
      <c r="AE24" s="75"/>
      <c r="AF24" s="75"/>
      <c r="AG24" s="75"/>
      <c r="AH24" s="75"/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5">
      <c r="A25" s="11"/>
      <c r="B25" s="57" t="s">
        <v>6</v>
      </c>
      <c r="C25" s="55"/>
      <c r="D25" s="62">
        <f t="shared" ref="D25:J25" si="1">SUM(D8:D24)</f>
        <v>7.5</v>
      </c>
      <c r="E25" s="62">
        <f t="shared" si="1"/>
        <v>7.5</v>
      </c>
      <c r="F25" s="62">
        <f t="shared" si="1"/>
        <v>4.5</v>
      </c>
      <c r="G25" s="62">
        <f t="shared" si="1"/>
        <v>7.5</v>
      </c>
      <c r="H25" s="62">
        <f t="shared" si="1"/>
        <v>0</v>
      </c>
      <c r="I25" s="62">
        <f t="shared" si="1"/>
        <v>0</v>
      </c>
      <c r="J25" s="62">
        <f t="shared" si="1"/>
        <v>0</v>
      </c>
      <c r="K25" s="62">
        <f>SUM(K8:K24)</f>
        <v>8</v>
      </c>
      <c r="L25" s="62">
        <f t="shared" ref="L25:Q25" si="2">SUM(L8:L24)</f>
        <v>7.5</v>
      </c>
      <c r="M25" s="62">
        <f t="shared" si="2"/>
        <v>6</v>
      </c>
      <c r="N25" s="62">
        <f t="shared" si="2"/>
        <v>7.5</v>
      </c>
      <c r="O25" s="62">
        <f t="shared" si="2"/>
        <v>0</v>
      </c>
      <c r="P25" s="62">
        <f t="shared" si="2"/>
        <v>0</v>
      </c>
      <c r="Q25" s="62">
        <f t="shared" si="2"/>
        <v>7.5</v>
      </c>
      <c r="R25" s="62">
        <f>SUM(R8:R24)</f>
        <v>8</v>
      </c>
      <c r="S25" s="62">
        <f t="shared" ref="S25:AE25" si="3">SUM(S8:S24)</f>
        <v>7.5</v>
      </c>
      <c r="T25" s="62">
        <f t="shared" si="3"/>
        <v>7.5</v>
      </c>
      <c r="U25" s="62">
        <f t="shared" si="3"/>
        <v>7.5</v>
      </c>
      <c r="V25" s="62">
        <f t="shared" si="3"/>
        <v>0</v>
      </c>
      <c r="W25" s="62">
        <f t="shared" si="3"/>
        <v>0</v>
      </c>
      <c r="X25" s="62">
        <f t="shared" si="3"/>
        <v>7.5</v>
      </c>
      <c r="Y25" s="62">
        <f t="shared" si="3"/>
        <v>7.5</v>
      </c>
      <c r="Z25" s="62">
        <f t="shared" si="3"/>
        <v>7.5</v>
      </c>
      <c r="AA25" s="62">
        <f t="shared" si="3"/>
        <v>7.5</v>
      </c>
      <c r="AB25" s="62">
        <f t="shared" si="3"/>
        <v>6</v>
      </c>
      <c r="AC25" s="62">
        <f t="shared" si="3"/>
        <v>0</v>
      </c>
      <c r="AD25" s="62">
        <f t="shared" si="3"/>
        <v>0</v>
      </c>
      <c r="AE25" s="62">
        <f t="shared" si="3"/>
        <v>7.5</v>
      </c>
      <c r="AF25" s="62">
        <f>SUM(AF8:AF24)</f>
        <v>7.5</v>
      </c>
      <c r="AG25" s="62">
        <f t="shared" ref="AG25:AH25" si="4">SUM(AG8:AG24)</f>
        <v>7.5</v>
      </c>
      <c r="AH25" s="62">
        <f t="shared" si="4"/>
        <v>7.5</v>
      </c>
      <c r="AI25" s="63">
        <f t="shared" ref="AI25" si="5">SUM(AI8:AI24)</f>
        <v>160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5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>
        <f>7.5</f>
        <v>7.5</v>
      </c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7.5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5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>
        <v>1.5</v>
      </c>
      <c r="AC27" s="64"/>
      <c r="AD27" s="64"/>
      <c r="AE27" s="64"/>
      <c r="AF27" s="64"/>
      <c r="AG27" s="64"/>
      <c r="AH27" s="64"/>
      <c r="AI27" s="60">
        <f>SUM(E27:AH27)</f>
        <v>1.5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5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5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49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1" t="s">
        <v>59</v>
      </c>
      <c r="B34" s="14"/>
      <c r="C34" s="14"/>
      <c r="D34" s="64"/>
      <c r="E34" s="64"/>
      <c r="F34" s="64">
        <v>3</v>
      </c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3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1" t="s">
        <v>9</v>
      </c>
      <c r="B35" s="14"/>
      <c r="C35" s="14"/>
      <c r="D35" s="62">
        <f t="shared" ref="D35:Z35" si="6">SUM(D25:D34)</f>
        <v>7.5</v>
      </c>
      <c r="E35" s="62">
        <f t="shared" si="6"/>
        <v>7.5</v>
      </c>
      <c r="F35" s="62">
        <f t="shared" si="6"/>
        <v>7.5</v>
      </c>
      <c r="G35" s="62">
        <f t="shared" si="6"/>
        <v>7.5</v>
      </c>
      <c r="H35" s="62">
        <f t="shared" si="6"/>
        <v>0</v>
      </c>
      <c r="I35" s="62">
        <f t="shared" si="6"/>
        <v>0</v>
      </c>
      <c r="J35" s="62">
        <f t="shared" si="6"/>
        <v>7.5</v>
      </c>
      <c r="K35" s="62">
        <f t="shared" si="6"/>
        <v>8</v>
      </c>
      <c r="L35" s="62">
        <f t="shared" si="6"/>
        <v>7.5</v>
      </c>
      <c r="M35" s="62">
        <f t="shared" si="6"/>
        <v>6</v>
      </c>
      <c r="N35" s="62">
        <f t="shared" si="6"/>
        <v>7.5</v>
      </c>
      <c r="O35" s="62">
        <f t="shared" si="6"/>
        <v>0</v>
      </c>
      <c r="P35" s="62">
        <f t="shared" si="6"/>
        <v>0</v>
      </c>
      <c r="Q35" s="62">
        <f t="shared" si="6"/>
        <v>7.5</v>
      </c>
      <c r="R35" s="62">
        <f t="shared" si="6"/>
        <v>8</v>
      </c>
      <c r="S35" s="62">
        <f t="shared" si="6"/>
        <v>7.5</v>
      </c>
      <c r="T35" s="62">
        <f t="shared" si="6"/>
        <v>7.5</v>
      </c>
      <c r="U35" s="62">
        <f t="shared" si="6"/>
        <v>7.5</v>
      </c>
      <c r="V35" s="62">
        <f t="shared" si="6"/>
        <v>0</v>
      </c>
      <c r="W35" s="62">
        <f t="shared" si="6"/>
        <v>0</v>
      </c>
      <c r="X35" s="62">
        <f t="shared" si="6"/>
        <v>7.5</v>
      </c>
      <c r="Y35" s="62">
        <f t="shared" si="6"/>
        <v>7.5</v>
      </c>
      <c r="Z35" s="62">
        <f t="shared" si="6"/>
        <v>7.5</v>
      </c>
      <c r="AA35" s="62">
        <f>SUM(AA25:AA34)</f>
        <v>7.5</v>
      </c>
      <c r="AB35" s="62">
        <f>SUM(AB25:AB34)</f>
        <v>7.5</v>
      </c>
      <c r="AC35" s="62">
        <f t="shared" ref="AC35:AH35" si="7">SUM(AC25:AC34)</f>
        <v>0</v>
      </c>
      <c r="AD35" s="62">
        <f t="shared" si="7"/>
        <v>0</v>
      </c>
      <c r="AE35" s="62">
        <f t="shared" si="7"/>
        <v>7.5</v>
      </c>
      <c r="AF35" s="62">
        <f t="shared" si="7"/>
        <v>7.5</v>
      </c>
      <c r="AG35" s="62">
        <f t="shared" si="7"/>
        <v>7.5</v>
      </c>
      <c r="AH35" s="62">
        <f t="shared" si="7"/>
        <v>7.5</v>
      </c>
      <c r="AI35" s="63">
        <f>SUM(AI25:AI34)</f>
        <v>172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" thickBot="1" x14ac:dyDescent="0.3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5" thickBot="1" x14ac:dyDescent="0.2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>
        <f>23</f>
        <v>23</v>
      </c>
      <c r="AH37" s="65"/>
      <c r="AI37" s="66">
        <f>AG37*7.5</f>
        <v>172.5</v>
      </c>
      <c r="AJ37" s="31"/>
    </row>
    <row r="38" spans="1:69" s="30" customFormat="1" ht="10" x14ac:dyDescent="0.2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" x14ac:dyDescent="0.2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>
        <f>AI35-AI37</f>
        <v>-0.5</v>
      </c>
      <c r="AJ39" s="74"/>
    </row>
    <row r="40" spans="1:69" s="30" customFormat="1" ht="10" x14ac:dyDescent="0.2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0" x14ac:dyDescent="0.2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>
        <f>16</f>
        <v>16</v>
      </c>
      <c r="AJ41" s="31"/>
    </row>
    <row r="42" spans="1:69" s="30" customFormat="1" ht="10" x14ac:dyDescent="0.2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" thickBot="1" x14ac:dyDescent="0.3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>
        <f>AI39+AI41</f>
        <v>15.5</v>
      </c>
      <c r="AJ43" s="31"/>
    </row>
    <row r="44" spans="1:69" s="30" customFormat="1" ht="13" thickTop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Vincent Wu</cp:lastModifiedBy>
  <cp:lastPrinted>2023-08-31T22:22:53Z</cp:lastPrinted>
  <dcterms:created xsi:type="dcterms:W3CDTF">1998-07-03T22:57:08Z</dcterms:created>
  <dcterms:modified xsi:type="dcterms:W3CDTF">2023-08-31T22:25:21Z</dcterms:modified>
</cp:coreProperties>
</file>