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D118D4AB-45C7-4013-BB31-315E97F3C0DE}" xr6:coauthVersionLast="47" xr6:coauthVersionMax="47" xr10:uidLastSave="{00000000-0000-0000-0000-000000000000}"/>
  <bookViews>
    <workbookView xWindow="930" yWindow="5900" windowWidth="42510" windowHeight="2186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G37" i="1" l="1"/>
  <c r="AH35" i="1"/>
  <c r="AF35" i="1"/>
  <c r="AH23" i="1"/>
  <c r="AG23" i="1"/>
  <c r="AG35" i="1" s="1"/>
  <c r="AF23" i="1"/>
  <c r="AA35" i="1"/>
  <c r="Z35" i="1"/>
  <c r="S35" i="1"/>
  <c r="G24" i="1"/>
  <c r="AE23" i="1"/>
  <c r="AE35" i="1" s="1"/>
  <c r="AD23" i="1"/>
  <c r="AD35" i="1" s="1"/>
  <c r="AC23" i="1"/>
  <c r="AC35" i="1" s="1"/>
  <c r="AB23" i="1"/>
  <c r="AB35" i="1" s="1"/>
  <c r="AA23" i="1"/>
  <c r="Z23" i="1"/>
  <c r="Y23" i="1"/>
  <c r="Y35" i="1" s="1"/>
  <c r="X23" i="1"/>
  <c r="X35" i="1" s="1"/>
  <c r="W23" i="1"/>
  <c r="W35" i="1" s="1"/>
  <c r="V23" i="1"/>
  <c r="V35" i="1" s="1"/>
  <c r="U23" i="1"/>
  <c r="U35" i="1" s="1"/>
  <c r="T23" i="1"/>
  <c r="T35" i="1" s="1"/>
  <c r="S23" i="1"/>
  <c r="R23" i="1"/>
  <c r="R35" i="1" s="1"/>
  <c r="Q23" i="1"/>
  <c r="Q35" i="1" s="1"/>
  <c r="P23" i="1"/>
  <c r="P35" i="1" s="1"/>
  <c r="O23" i="1"/>
  <c r="O35" i="1" s="1"/>
  <c r="N23" i="1"/>
  <c r="N35" i="1" s="1"/>
  <c r="M23" i="1"/>
  <c r="M35" i="1" s="1"/>
  <c r="L23" i="1"/>
  <c r="L35" i="1" s="1"/>
  <c r="K23" i="1"/>
  <c r="K35" i="1" s="1"/>
  <c r="J23" i="1"/>
  <c r="J35" i="1" s="1"/>
  <c r="I23" i="1"/>
  <c r="I35" i="1" s="1"/>
  <c r="H23" i="1"/>
  <c r="H35" i="1" s="1"/>
  <c r="G23" i="1"/>
  <c r="G35" i="1" s="1"/>
  <c r="F23" i="1"/>
  <c r="F35" i="1" s="1"/>
  <c r="E23" i="1"/>
  <c r="E35" i="1" s="1"/>
  <c r="D23" i="1"/>
  <c r="D35" i="1" s="1"/>
  <c r="AI32" i="1" l="1"/>
  <c r="AI21" i="1"/>
  <c r="AI28" i="1" l="1"/>
  <c r="AI19" i="1" l="1"/>
  <c r="AI18" i="1"/>
  <c r="AI33" i="1" l="1"/>
  <c r="AI13" i="1" l="1"/>
  <c r="AI12" i="1"/>
  <c r="AI11" i="1"/>
  <c r="AI10" i="1"/>
  <c r="AI9" i="1"/>
  <c r="AI37" i="1" l="1"/>
  <c r="AI31" i="1"/>
  <c r="AI24" i="1"/>
  <c r="AI30" i="1"/>
  <c r="AI14" i="1"/>
  <c r="AI15" i="1"/>
  <c r="AI29" i="1"/>
  <c r="AI34" i="1"/>
  <c r="AI25" i="1"/>
  <c r="AI8" i="1"/>
  <c r="AI17" i="1"/>
  <c r="AI20" i="1"/>
  <c r="AI22" i="1"/>
  <c r="AI16" i="1"/>
  <c r="AI26" i="1"/>
  <c r="AI23" i="1" l="1"/>
  <c r="AI35" i="1" s="1"/>
  <c r="AI39" i="1" s="1"/>
  <c r="AI43" i="1" s="1"/>
</calcChain>
</file>

<file path=xl/sharedStrings.xml><?xml version="1.0" encoding="utf-8"?>
<sst xmlns="http://schemas.openxmlformats.org/spreadsheetml/2006/main" count="265" uniqueCount="79">
  <si>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</si>
  <si>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</si>
  <si>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</si>
  <si>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</si>
  <si>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</si>
  <si>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</si>
  <si>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</si>
  <si>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</si>
  <si>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</si>
  <si>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</si>
  <si>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</si>
  <si>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</si>
  <si>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</si>
  <si>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</si>
  <si>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</si>
  <si>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</si>
  <si>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</si>
  <si>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</si>
  <si>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</si>
  <si>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</si>
  <si>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</si>
  <si>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</si>
  <si>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</si>
  <si>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</si>
  <si>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</si>
  <si>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</si>
  <si>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</si>
  <si>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</si>
  <si>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</si>
  <si>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</si>
  <si>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</si>
  <si>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</si>
  <si>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</si>
  <si>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</si>
  <si>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</si>
  <si>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</si>
  <si>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</si>
  <si>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</si>
  <si>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</si>
  <si>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</si>
  <si>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</si>
  <si>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</si>
  <si>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</si>
  <si>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</si>
  <si>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</si>
  <si>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</si>
  <si>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</si>
  <si>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</si>
  <si>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</si>
  <si>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</si>
  <si>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</si>
  <si>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</si>
  <si>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</si>
  <si>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</si>
  <si>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</si>
  <si>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</si>
  <si>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Computer problem</t>
  </si>
  <si>
    <t>2106</t>
  </si>
  <si>
    <t>IPL Arbutus &amp; 35th</t>
  </si>
  <si>
    <t>Ipad Software</t>
  </si>
  <si>
    <t>website</t>
  </si>
  <si>
    <t>2205</t>
  </si>
  <si>
    <t>Rize Sfu</t>
  </si>
  <si>
    <t>2 waters</t>
  </si>
  <si>
    <t>Sketchup/lumion</t>
  </si>
  <si>
    <t>2102</t>
  </si>
  <si>
    <t>IPL 33rd &amp; Commercial</t>
  </si>
  <si>
    <t>Ling Yang Mountain Temple</t>
  </si>
  <si>
    <t>2302</t>
  </si>
  <si>
    <t>Qualex Kingsway</t>
  </si>
  <si>
    <t>2008</t>
  </si>
  <si>
    <t>Mosaic SFU</t>
  </si>
  <si>
    <t>2304</t>
  </si>
  <si>
    <t>2303</t>
  </si>
  <si>
    <t>Mosaic Langley</t>
  </si>
  <si>
    <t>Shadow Study - Remind Stanley</t>
  </si>
  <si>
    <t>Software Update</t>
  </si>
  <si>
    <t>Timber House Visit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</si>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</sst>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M28" sqref="AM28"/>
    </sheetView>
  </sheetViews>
  <sheetFormatPr defaultColWidth="7.6328125" defaultRowHeight="12.5" x14ac:dyDescent="0.25"/>
  <cols>
    <col min="1" max="1" width="5.26953125" style="73" customWidth="1"/>
    <col min="2" max="2" width="21.81640625" style="73" customWidth="1"/>
    <col min="3" max="3" width="5" style="75" customWidth="1"/>
    <col min="4" max="34" width="3.36328125" style="74" customWidth="1"/>
    <col min="35" max="35" width="5.7265625" style="76" customWidth="1"/>
    <col min="36" max="36" width="40.7265625" style="74" customWidth="1"/>
    <col min="37" max="190" width="7.6328125" style="11" customWidth="1"/>
    <col min="191" max="16384" width="7.632812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4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2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 t="s">
        <v>54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53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5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5">
      <c r="A11" s="39" t="s">
        <v>70</v>
      </c>
      <c r="B11" s="27" t="s">
        <v>71</v>
      </c>
      <c r="C11" s="28" t="s">
        <v>54</v>
      </c>
      <c r="D11" s="40"/>
      <c r="E11" s="35" t="s">
        <v>20</v>
      </c>
      <c r="F11" s="35" t="s">
        <v>20</v>
      </c>
      <c r="G11" s="40"/>
      <c r="H11" s="40">
        <v>2.5</v>
      </c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2.5</v>
      </c>
      <c r="AJ11" s="31" t="s">
        <v>53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5">
      <c r="A13" s="39" t="s">
        <v>73</v>
      </c>
      <c r="B13" s="27" t="s">
        <v>74</v>
      </c>
      <c r="C13" s="28" t="s">
        <v>26</v>
      </c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 t="s">
        <v>55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68</v>
      </c>
      <c r="B15" s="27" t="s">
        <v>69</v>
      </c>
      <c r="C15" s="28" t="s">
        <v>26</v>
      </c>
      <c r="D15" s="40"/>
      <c r="E15" s="35" t="s">
        <v>20</v>
      </c>
      <c r="F15" s="35" t="s">
        <v>20</v>
      </c>
      <c r="G15" s="40"/>
      <c r="H15" s="40">
        <v>5</v>
      </c>
      <c r="I15" s="40">
        <v>2</v>
      </c>
      <c r="J15" s="40">
        <v>7.5</v>
      </c>
      <c r="K15" s="40">
        <v>4.5</v>
      </c>
      <c r="L15" s="35" t="s">
        <v>20</v>
      </c>
      <c r="M15" s="35" t="s">
        <v>20</v>
      </c>
      <c r="N15" s="40">
        <v>3</v>
      </c>
      <c r="O15" s="40">
        <v>7.5</v>
      </c>
      <c r="P15" s="40">
        <v>2</v>
      </c>
      <c r="Q15" s="40"/>
      <c r="R15" s="40">
        <v>4</v>
      </c>
      <c r="S15" s="35" t="s">
        <v>20</v>
      </c>
      <c r="T15" s="35" t="s">
        <v>20</v>
      </c>
      <c r="U15" s="40">
        <v>6</v>
      </c>
      <c r="V15" s="40">
        <v>7.5</v>
      </c>
      <c r="W15" s="40">
        <v>7.5</v>
      </c>
      <c r="X15" s="40"/>
      <c r="Y15" s="40">
        <v>2.5</v>
      </c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59</v>
      </c>
      <c r="AJ15" s="31" t="s">
        <v>52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5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65</v>
      </c>
      <c r="B17" s="27" t="s">
        <v>66</v>
      </c>
      <c r="C17" s="28" t="s">
        <v>54</v>
      </c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>
        <v>1.5</v>
      </c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>
        <v>2</v>
      </c>
      <c r="Z17" s="35" t="s">
        <v>20</v>
      </c>
      <c r="AA17" s="35" t="s">
        <v>20</v>
      </c>
      <c r="AB17" s="40"/>
      <c r="AC17" s="40"/>
      <c r="AD17" s="40">
        <v>1</v>
      </c>
      <c r="AE17" s="40"/>
      <c r="AF17" s="40"/>
      <c r="AG17" s="35" t="s">
        <v>20</v>
      </c>
      <c r="AH17" s="35" t="s">
        <v>20</v>
      </c>
      <c r="AI17" s="36">
        <f t="shared" si="0"/>
        <v>4.5</v>
      </c>
      <c r="AJ17" s="31" t="s">
        <v>75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72</v>
      </c>
      <c r="B19" s="27" t="s">
        <v>63</v>
      </c>
      <c r="C19" s="28" t="s">
        <v>26</v>
      </c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1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61</v>
      </c>
      <c r="B21" s="27" t="s">
        <v>62</v>
      </c>
      <c r="C21" s="28" t="s">
        <v>31</v>
      </c>
      <c r="D21" s="40"/>
      <c r="E21" s="35" t="s">
        <v>20</v>
      </c>
      <c r="F21" s="35" t="s">
        <v>20</v>
      </c>
      <c r="G21" s="40"/>
      <c r="H21" s="40"/>
      <c r="I21" s="40">
        <v>8</v>
      </c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8</v>
      </c>
      <c r="AJ21" s="31" t="s">
        <v>64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1" customFormat="1" ht="12" customHeight="1" x14ac:dyDescent="0.2">
      <c r="A22" s="43"/>
      <c r="B22" s="44"/>
      <c r="C22" s="45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1" customFormat="1" x14ac:dyDescent="0.25">
      <c r="A23" s="46"/>
      <c r="B23" s="47" t="s">
        <v>6</v>
      </c>
      <c r="C23" s="48"/>
      <c r="D23" s="49">
        <f t="shared" ref="D23:AE23" si="2">SUM(D8:D22)</f>
        <v>0</v>
      </c>
      <c r="E23" s="49">
        <f t="shared" si="2"/>
        <v>0</v>
      </c>
      <c r="F23" s="49">
        <f t="shared" si="2"/>
        <v>0</v>
      </c>
      <c r="G23" s="49">
        <f t="shared" si="2"/>
        <v>0</v>
      </c>
      <c r="H23" s="49">
        <f t="shared" si="2"/>
        <v>7.5</v>
      </c>
      <c r="I23" s="49">
        <f t="shared" si="2"/>
        <v>10</v>
      </c>
      <c r="J23" s="49">
        <f t="shared" si="2"/>
        <v>7.5</v>
      </c>
      <c r="K23" s="49">
        <f t="shared" si="2"/>
        <v>4.5</v>
      </c>
      <c r="L23" s="49">
        <f t="shared" si="2"/>
        <v>0</v>
      </c>
      <c r="M23" s="49">
        <f t="shared" si="2"/>
        <v>0</v>
      </c>
      <c r="N23" s="49">
        <f t="shared" si="2"/>
        <v>3</v>
      </c>
      <c r="O23" s="49">
        <f t="shared" si="2"/>
        <v>7.5</v>
      </c>
      <c r="P23" s="49">
        <f t="shared" si="2"/>
        <v>3.5</v>
      </c>
      <c r="Q23" s="49">
        <f t="shared" si="2"/>
        <v>0</v>
      </c>
      <c r="R23" s="49">
        <f t="shared" si="2"/>
        <v>4</v>
      </c>
      <c r="S23" s="49">
        <f t="shared" si="2"/>
        <v>0</v>
      </c>
      <c r="T23" s="49">
        <f t="shared" si="2"/>
        <v>0</v>
      </c>
      <c r="U23" s="49">
        <f t="shared" si="2"/>
        <v>6</v>
      </c>
      <c r="V23" s="49">
        <f t="shared" si="2"/>
        <v>7.5</v>
      </c>
      <c r="W23" s="49">
        <f t="shared" si="2"/>
        <v>7.5</v>
      </c>
      <c r="X23" s="49">
        <f t="shared" si="2"/>
        <v>0</v>
      </c>
      <c r="Y23" s="49">
        <f t="shared" si="2"/>
        <v>4.5</v>
      </c>
      <c r="Z23" s="49">
        <f t="shared" si="2"/>
        <v>0</v>
      </c>
      <c r="AA23" s="49">
        <f t="shared" si="2"/>
        <v>0</v>
      </c>
      <c r="AB23" s="49">
        <f t="shared" si="2"/>
        <v>0</v>
      </c>
      <c r="AC23" s="49">
        <f t="shared" si="2"/>
        <v>0</v>
      </c>
      <c r="AD23" s="49">
        <f t="shared" si="2"/>
        <v>1</v>
      </c>
      <c r="AE23" s="49">
        <f t="shared" si="2"/>
        <v>0</v>
      </c>
      <c r="AF23" s="49">
        <f t="shared" ref="AF23:AH23" si="3">SUM(AF8:AF22)</f>
        <v>0</v>
      </c>
      <c r="AG23" s="49">
        <f t="shared" si="3"/>
        <v>0</v>
      </c>
      <c r="AH23" s="49">
        <f t="shared" si="3"/>
        <v>0</v>
      </c>
      <c r="AI23" s="50">
        <f t="shared" ref="AI23" si="4">SUM(AI8:AI22)</f>
        <v>74</v>
      </c>
      <c r="AJ23" s="5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42" customFormat="1" x14ac:dyDescent="0.25">
      <c r="A24" s="52" t="s">
        <v>7</v>
      </c>
      <c r="B24" s="53"/>
      <c r="C24" s="53"/>
      <c r="D24" s="54"/>
      <c r="E24" s="54"/>
      <c r="F24" s="54"/>
      <c r="G24" s="54">
        <f>7.5</f>
        <v>7.5</v>
      </c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>SUM(D24:AH24)</f>
        <v>7.5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x14ac:dyDescent="0.25">
      <c r="A25" s="52" t="s">
        <v>14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>
        <v>1</v>
      </c>
      <c r="AE25" s="54"/>
      <c r="AF25" s="54"/>
      <c r="AG25" s="54"/>
      <c r="AH25" s="54"/>
      <c r="AI25" s="36">
        <f>SUM(D25:AH25)</f>
        <v>1</v>
      </c>
      <c r="AJ25" s="5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x14ac:dyDescent="0.25">
      <c r="A26" s="52" t="s">
        <v>8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ref="AI26:AI34" si="5">SUM(D26:AH26)</f>
        <v>0</v>
      </c>
      <c r="AJ26" s="51" t="s">
        <v>67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x14ac:dyDescent="0.25">
      <c r="A27" s="52" t="s">
        <v>22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/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49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si="5"/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12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>
        <v>7.5</v>
      </c>
      <c r="AC29" s="54"/>
      <c r="AD29" s="54"/>
      <c r="AE29" s="54"/>
      <c r="AF29" s="54"/>
      <c r="AG29" s="54"/>
      <c r="AH29" s="54"/>
      <c r="AI29" s="36">
        <f t="shared" si="5"/>
        <v>7.5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6" t="s">
        <v>13</v>
      </c>
      <c r="B30" s="56"/>
      <c r="C30" s="56"/>
      <c r="D30" s="54">
        <v>7.5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51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77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51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" si="6">SUM(D32:AH32)</f>
        <v>0</v>
      </c>
      <c r="AJ32" s="51" t="s">
        <v>56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6" t="s">
        <v>51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5" t="s">
        <v>76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>
        <v>3</v>
      </c>
      <c r="L34" s="54"/>
      <c r="M34" s="54"/>
      <c r="N34" s="54">
        <v>4.5</v>
      </c>
      <c r="O34" s="54"/>
      <c r="P34" s="54">
        <v>4</v>
      </c>
      <c r="Q34" s="54">
        <v>7.5</v>
      </c>
      <c r="R34" s="54">
        <v>2.5</v>
      </c>
      <c r="S34" s="54"/>
      <c r="T34" s="54"/>
      <c r="U34" s="54">
        <v>1.5</v>
      </c>
      <c r="V34" s="54"/>
      <c r="W34" s="54"/>
      <c r="X34" s="54">
        <v>7.5</v>
      </c>
      <c r="Y34" s="54">
        <v>3</v>
      </c>
      <c r="Z34" s="54"/>
      <c r="AA34" s="54"/>
      <c r="AB34" s="54"/>
      <c r="AC34" s="54">
        <v>7.5</v>
      </c>
      <c r="AD34" s="54">
        <v>5.5</v>
      </c>
      <c r="AE34" s="54">
        <v>7.5</v>
      </c>
      <c r="AF34" s="54">
        <v>7.5</v>
      </c>
      <c r="AG34" s="54"/>
      <c r="AH34" s="54"/>
      <c r="AI34" s="36">
        <f t="shared" si="5"/>
        <v>61.5</v>
      </c>
      <c r="AJ34" s="51" t="s">
        <v>60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46" t="s">
        <v>9</v>
      </c>
      <c r="B35" s="56"/>
      <c r="C35" s="56"/>
      <c r="D35" s="49">
        <f t="shared" ref="D35:AE35" si="7">SUM(D23:D34)</f>
        <v>7.5</v>
      </c>
      <c r="E35" s="49">
        <f t="shared" si="7"/>
        <v>0</v>
      </c>
      <c r="F35" s="49">
        <f t="shared" si="7"/>
        <v>0</v>
      </c>
      <c r="G35" s="49">
        <f t="shared" si="7"/>
        <v>7.5</v>
      </c>
      <c r="H35" s="49">
        <f t="shared" si="7"/>
        <v>7.5</v>
      </c>
      <c r="I35" s="49">
        <f t="shared" si="7"/>
        <v>10</v>
      </c>
      <c r="J35" s="49">
        <f t="shared" si="7"/>
        <v>7.5</v>
      </c>
      <c r="K35" s="49">
        <f t="shared" si="7"/>
        <v>7.5</v>
      </c>
      <c r="L35" s="49">
        <f t="shared" si="7"/>
        <v>0</v>
      </c>
      <c r="M35" s="49">
        <f t="shared" si="7"/>
        <v>0</v>
      </c>
      <c r="N35" s="49">
        <f t="shared" si="7"/>
        <v>7.5</v>
      </c>
      <c r="O35" s="49">
        <f t="shared" si="7"/>
        <v>7.5</v>
      </c>
      <c r="P35" s="49">
        <f t="shared" si="7"/>
        <v>7.5</v>
      </c>
      <c r="Q35" s="49">
        <f t="shared" si="7"/>
        <v>7.5</v>
      </c>
      <c r="R35" s="49">
        <f t="shared" si="7"/>
        <v>6.5</v>
      </c>
      <c r="S35" s="49">
        <f t="shared" si="7"/>
        <v>0</v>
      </c>
      <c r="T35" s="49">
        <f t="shared" si="7"/>
        <v>0</v>
      </c>
      <c r="U35" s="49">
        <f t="shared" si="7"/>
        <v>7.5</v>
      </c>
      <c r="V35" s="49">
        <f t="shared" si="7"/>
        <v>7.5</v>
      </c>
      <c r="W35" s="49">
        <f t="shared" si="7"/>
        <v>7.5</v>
      </c>
      <c r="X35" s="49">
        <f t="shared" si="7"/>
        <v>7.5</v>
      </c>
      <c r="Y35" s="49">
        <f t="shared" si="7"/>
        <v>7.5</v>
      </c>
      <c r="Z35" s="49">
        <f t="shared" si="7"/>
        <v>0</v>
      </c>
      <c r="AA35" s="49">
        <f t="shared" si="7"/>
        <v>0</v>
      </c>
      <c r="AB35" s="49">
        <f t="shared" si="7"/>
        <v>7.5</v>
      </c>
      <c r="AC35" s="49">
        <f t="shared" si="7"/>
        <v>7.5</v>
      </c>
      <c r="AD35" s="49">
        <f t="shared" si="7"/>
        <v>7.5</v>
      </c>
      <c r="AE35" s="49">
        <f t="shared" si="7"/>
        <v>7.5</v>
      </c>
      <c r="AF35" s="49">
        <f t="shared" ref="AF35:AH35" si="8">SUM(AF23:AF34)</f>
        <v>7.5</v>
      </c>
      <c r="AG35" s="49">
        <f t="shared" si="8"/>
        <v>0</v>
      </c>
      <c r="AH35" s="49">
        <f t="shared" si="8"/>
        <v>0</v>
      </c>
      <c r="AI35" s="50">
        <f t="shared" ref="AI35" si="9">SUM(AI23:AI34)</f>
        <v>159</v>
      </c>
      <c r="AJ35" s="5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" thickBot="1" x14ac:dyDescent="0.3">
      <c r="A36" s="58" t="s">
        <v>10</v>
      </c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2"/>
      <c r="AZ36" s="4"/>
    </row>
    <row r="37" spans="1:69" s="3" customFormat="1" ht="10.5" thickBot="1" x14ac:dyDescent="0.25">
      <c r="A37" s="63" t="s">
        <v>26</v>
      </c>
      <c r="B37" s="60" t="s">
        <v>27</v>
      </c>
      <c r="C37" s="60"/>
      <c r="D37" s="61"/>
      <c r="E37" s="61"/>
      <c r="F37" s="61" t="s">
        <v>33</v>
      </c>
      <c r="G37" s="61"/>
      <c r="H37" s="61" t="s">
        <v>34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4" t="s">
        <v>11</v>
      </c>
      <c r="AG37" s="65">
        <f>16</f>
        <v>16</v>
      </c>
      <c r="AH37" s="61"/>
      <c r="AI37" s="66">
        <f>AG37*7.5</f>
        <v>120</v>
      </c>
      <c r="AJ37" s="62"/>
      <c r="AZ37" s="4"/>
    </row>
    <row r="38" spans="1:69" s="3" customFormat="1" ht="10" x14ac:dyDescent="0.2">
      <c r="A38" s="63" t="s">
        <v>25</v>
      </c>
      <c r="B38" s="60" t="s">
        <v>28</v>
      </c>
      <c r="C38" s="60"/>
      <c r="D38" s="61"/>
      <c r="E38" s="61"/>
      <c r="F38" s="61" t="s">
        <v>41</v>
      </c>
      <c r="G38" s="61"/>
      <c r="H38" s="61" t="s">
        <v>35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" x14ac:dyDescent="0.2">
      <c r="A39" s="63" t="s">
        <v>31</v>
      </c>
      <c r="B39" s="60" t="s">
        <v>32</v>
      </c>
      <c r="C39" s="60"/>
      <c r="D39" s="61"/>
      <c r="E39" s="61"/>
      <c r="F39" s="61" t="s">
        <v>40</v>
      </c>
      <c r="G39" s="61"/>
      <c r="H39" s="61" t="s">
        <v>36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46</v>
      </c>
      <c r="AG39" s="61"/>
      <c r="AH39" s="61"/>
      <c r="AI39" s="61">
        <f>AI35-AI37</f>
        <v>39</v>
      </c>
      <c r="AJ39" s="67" t="s">
        <v>45</v>
      </c>
      <c r="AZ39" s="4"/>
    </row>
    <row r="40" spans="1:69" s="3" customFormat="1" ht="10" x14ac:dyDescent="0.2">
      <c r="A40" s="60" t="s">
        <v>29</v>
      </c>
      <c r="B40" s="60" t="s">
        <v>30</v>
      </c>
      <c r="C40" s="62"/>
      <c r="D40" s="68"/>
      <c r="E40" s="68"/>
      <c r="F40" s="68" t="s">
        <v>42</v>
      </c>
      <c r="G40" s="68"/>
      <c r="H40" s="68" t="s">
        <v>37</v>
      </c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</row>
    <row r="41" spans="1:69" s="3" customFormat="1" ht="10" x14ac:dyDescent="0.2">
      <c r="A41" s="62" t="s">
        <v>23</v>
      </c>
      <c r="B41" s="62" t="s">
        <v>24</v>
      </c>
      <c r="C41" s="62"/>
      <c r="D41" s="68"/>
      <c r="E41" s="68"/>
      <c r="F41" s="68" t="s">
        <v>38</v>
      </c>
      <c r="G41" s="68"/>
      <c r="H41" s="68" t="s">
        <v>43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69" t="s">
        <v>47</v>
      </c>
      <c r="AG41" s="68"/>
      <c r="AH41" s="68"/>
      <c r="AI41" s="70">
        <v>0</v>
      </c>
      <c r="AJ41" s="62"/>
    </row>
    <row r="42" spans="1:69" s="3" customFormat="1" ht="10" x14ac:dyDescent="0.2">
      <c r="A42" s="62"/>
      <c r="B42" s="62"/>
      <c r="C42" s="62"/>
      <c r="D42" s="68"/>
      <c r="E42" s="68"/>
      <c r="F42" s="68"/>
      <c r="G42" s="68"/>
      <c r="H42" s="68" t="s">
        <v>44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2"/>
    </row>
    <row r="43" spans="1:69" s="3" customFormat="1" ht="13" thickBot="1" x14ac:dyDescent="0.3">
      <c r="A43" s="71"/>
      <c r="B43" s="71"/>
      <c r="C43" s="71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48</v>
      </c>
      <c r="AG43" s="68"/>
      <c r="AH43" s="68"/>
      <c r="AI43" s="72">
        <f>AI41+AI39</f>
        <v>39</v>
      </c>
      <c r="AJ43" s="62"/>
    </row>
    <row r="44" spans="1:69" s="3" customFormat="1" ht="13" thickTop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69" s="3" customFormat="1" x14ac:dyDescent="0.25">
      <c r="A45" s="71"/>
      <c r="B45" s="71"/>
      <c r="C45" s="7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</row>
    <row r="46" spans="1:69" s="3" customFormat="1" x14ac:dyDescent="0.2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5" x14ac:dyDescent="0.25">
      <c r="C81" s="73"/>
      <c r="AI81" s="74"/>
    </row>
    <row r="82" spans="3:35" x14ac:dyDescent="0.25">
      <c r="C82" s="73"/>
      <c r="AI82" s="74"/>
    </row>
    <row r="83" spans="3:35" x14ac:dyDescent="0.25">
      <c r="C83" s="73"/>
      <c r="AI83" s="74"/>
    </row>
    <row r="84" spans="3:35" x14ac:dyDescent="0.25">
      <c r="C84" s="73"/>
      <c r="AI84" s="74"/>
    </row>
    <row r="85" spans="3:35" x14ac:dyDescent="0.25">
      <c r="C85" s="73"/>
      <c r="AI85" s="74"/>
    </row>
    <row r="86" spans="3:35" x14ac:dyDescent="0.25">
      <c r="C86" s="73"/>
      <c r="AI86" s="74"/>
    </row>
    <row r="87" spans="3:35" x14ac:dyDescent="0.25">
      <c r="C87" s="73"/>
      <c r="AI87" s="74"/>
    </row>
    <row r="88" spans="3:35" x14ac:dyDescent="0.25">
      <c r="C88" s="73"/>
      <c r="AI88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2023-08-03T23:23:55Z</cp:lastPrinted>
  <dcterms:created xsi:type="dcterms:W3CDTF">1998-07-03T22:57:08Z</dcterms:created>
  <dcterms:modified xsi:type="dcterms:W3CDTF">2023-10-04T21:39:55Z</dcterms:modified>
</cp:coreProperties>
</file>