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A71A5B17-7FC0-42E2-AAB4-07BC11341F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Sheet1!$A$2:$AJ$55</definedName>
  </definedNames>
  <calcPr calcId="191029"/>
</workbook>
</file>

<file path=xl/calcChain.xml><?xml version="1.0" encoding="utf-8"?>
<calcChain xmlns="http://schemas.openxmlformats.org/spreadsheetml/2006/main">
  <c r="AG46" i="1" l="1"/>
  <c r="V26" i="1" l="1"/>
  <c r="AE25" i="1"/>
  <c r="AE43" i="1" s="1"/>
  <c r="AD25" i="1"/>
  <c r="AD43" i="1" s="1"/>
  <c r="AC25" i="1"/>
  <c r="AC43" i="1" s="1"/>
  <c r="AB25" i="1"/>
  <c r="AB43" i="1" s="1"/>
  <c r="AA25" i="1"/>
  <c r="AA43" i="1" s="1"/>
  <c r="Z25" i="1"/>
  <c r="Z43" i="1" s="1"/>
  <c r="Y25" i="1"/>
  <c r="Y43" i="1" s="1"/>
  <c r="X25" i="1"/>
  <c r="X43" i="1" s="1"/>
  <c r="W25" i="1"/>
  <c r="W43" i="1" s="1"/>
  <c r="V25" i="1"/>
  <c r="V43" i="1" s="1"/>
  <c r="U25" i="1"/>
  <c r="U43" i="1" s="1"/>
  <c r="T25" i="1"/>
  <c r="T43" i="1" s="1"/>
  <c r="S25" i="1"/>
  <c r="S43" i="1" s="1"/>
  <c r="R25" i="1"/>
  <c r="R43" i="1" s="1"/>
  <c r="Q25" i="1"/>
  <c r="Q43" i="1" s="1"/>
  <c r="P25" i="1"/>
  <c r="P43" i="1" s="1"/>
  <c r="O25" i="1"/>
  <c r="O43" i="1" s="1"/>
  <c r="N25" i="1"/>
  <c r="N43" i="1" s="1"/>
  <c r="M25" i="1"/>
  <c r="M43" i="1" s="1"/>
  <c r="L25" i="1"/>
  <c r="L43" i="1" s="1"/>
  <c r="K25" i="1"/>
  <c r="K43" i="1" s="1"/>
  <c r="J25" i="1"/>
  <c r="J43" i="1" s="1"/>
  <c r="I25" i="1"/>
  <c r="I43" i="1" s="1"/>
  <c r="H25" i="1"/>
  <c r="H43" i="1" s="1"/>
  <c r="G25" i="1"/>
  <c r="G43" i="1" s="1"/>
  <c r="F25" i="1"/>
  <c r="F43" i="1" s="1"/>
  <c r="E25" i="1"/>
  <c r="E43" i="1" s="1"/>
  <c r="D25" i="1"/>
  <c r="D43" i="1" s="1"/>
  <c r="BB10" i="1"/>
  <c r="AH25" i="1"/>
  <c r="AH43" i="1" s="1"/>
  <c r="AG25" i="1"/>
  <c r="AG43" i="1" s="1"/>
  <c r="AF25" i="1"/>
  <c r="AF43" i="1" s="1"/>
  <c r="AI50" i="1"/>
  <c r="AI41" i="1"/>
  <c r="AI24" i="1"/>
  <c r="AI23" i="1"/>
  <c r="AI15" i="1"/>
  <c r="AI13" i="1"/>
  <c r="AI10" i="1"/>
  <c r="AI7" i="1"/>
  <c r="AI16" i="1"/>
  <c r="AI36" i="1"/>
  <c r="AI9" i="1"/>
  <c r="AI11" i="1"/>
  <c r="BA10" i="1" l="1"/>
  <c r="BC10" i="1"/>
  <c r="AZ10" i="1"/>
  <c r="AY10" i="1"/>
  <c r="AI22" i="1"/>
  <c r="AI21" i="1"/>
  <c r="AI20" i="1"/>
  <c r="AI39" i="1"/>
  <c r="AI42" i="1"/>
  <c r="AI40" i="1"/>
  <c r="AI46" i="1" l="1"/>
  <c r="AI38" i="1"/>
  <c r="AI37" i="1"/>
  <c r="AI35" i="1"/>
  <c r="AI34" i="1"/>
  <c r="AI33" i="1"/>
  <c r="AI32" i="1"/>
  <c r="AI26" i="1"/>
  <c r="AI17" i="1"/>
  <c r="AI14" i="1" l="1"/>
  <c r="AI19" i="1"/>
  <c r="AI27" i="1" l="1"/>
  <c r="AI28" i="1"/>
  <c r="AI29" i="1"/>
  <c r="AI31" i="1"/>
  <c r="AI8" i="1"/>
  <c r="AI12" i="1"/>
  <c r="AI18" i="1"/>
  <c r="AI25" i="1" l="1"/>
  <c r="AI43" i="1" s="1"/>
  <c r="AI48" i="1" s="1"/>
  <c r="AI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H11" authorId="0" shapeId="0" xr:uid="{788EE446-C673-4D5F-B068-E8130EC90A0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2 hr mtg re Metal structure ( Canopies / TH canopies / Mechanical Screens @ E &amp; W roofs &amp; @ L2 VOID</t>
        </r>
      </text>
    </comment>
    <comment ref="K11" authorId="0" shapeId="0" xr:uid="{F26CDB88-B4E1-4691-A5F0-287F7E80C82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email to gS re. Screens
</t>
        </r>
      </text>
    </comment>
    <comment ref="O11" authorId="0" shapeId="0" xr:uid="{73BBF17C-25F0-4DD4-B996-6F4C571818FE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post weld review</t>
        </r>
      </text>
    </comment>
    <comment ref="P11" authorId="0" shapeId="0" xr:uid="{ED8F4354-0A1E-405B-BFFD-E916D709B24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 &amp; colours</t>
        </r>
      </text>
    </comment>
    <comment ref="Q11" authorId="0" shapeId="0" xr:uid="{96CB2953-C47E-4B68-94E0-4E58C6C9BBA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 &amp; colours</t>
        </r>
      </text>
    </comment>
    <comment ref="W11" authorId="0" shapeId="0" xr:uid="{E2123BF4-3869-4E98-B70E-4D27FD8F21D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</t>
        </r>
      </text>
    </comment>
    <comment ref="X11" authorId="0" shapeId="0" xr:uid="{69CC9C1F-7746-4E52-A9EC-8E506DA893F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</t>
        </r>
      </text>
    </comment>
    <comment ref="Y11" authorId="0" shapeId="0" xr:uid="{AF95034D-3131-4F97-80B7-7DA426E99F4A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TH Panel Doors / windows  / energy</t>
        </r>
      </text>
    </comment>
    <comment ref="AC11" authorId="0" shapeId="0" xr:uid="{0625FB02-7A1A-447F-AD88-1FF8AD4FA141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</t>
        </r>
      </text>
    </comment>
    <comment ref="AE11" authorId="0" shapeId="0" xr:uid="{164803C9-D9B4-41C7-B688-EDC04908DE1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</t>
        </r>
      </text>
    </comment>
    <comment ref="AF11" authorId="0" shapeId="0" xr:uid="{D8DEEBA3-7ED6-4AD3-885E-B3ABAE6018C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Windows</t>
        </r>
      </text>
    </comment>
    <comment ref="E12" authorId="0" shapeId="0" xr:uid="{D82E9C66-D9EF-48D4-B33F-4ED40682D07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77, 80</t>
        </r>
      </text>
    </comment>
    <comment ref="H12" authorId="0" shapeId="0" xr:uid="{3CB57A26-4626-4414-8982-375F339D900E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Inquiry re. insulating pipes under L3 slab &amp; revise pipe drop location / detail</t>
        </r>
      </text>
    </comment>
    <comment ref="I12" authorId="0" shapeId="0" xr:uid="{5A5988D4-F898-48E0-A724-F006DBC874A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RFI 79 / 80
Inquiry re. insulating pipes under L3 slab &amp; revise pipe drop location / detail</t>
        </r>
      </text>
    </comment>
    <comment ref="K12" authorId="0" shapeId="0" xr:uid="{1291C6D1-FC84-4CDA-A7FA-977995D00EB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email MS - Inquiry re. insulating pipes under L3 slab &amp; revise pipe drop location / detail </t>
        </r>
      </text>
    </comment>
    <comment ref="L12" authorId="0" shapeId="0" xr:uid="{445757B7-CD86-49AD-89F0-188C955DCDB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82 - plumbing in wall Unit M
L1 bath / column Unit L1
Drain @ garage exit stair</t>
        </r>
      </text>
    </comment>
    <comment ref="O12" authorId="0" shapeId="0" xr:uid="{F55BE79C-8670-45D2-99C9-35CE3C18500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90 - Stair B exit vestibule / VRF closet
Metal screens &amp; elements
East pour break</t>
        </r>
      </text>
    </comment>
    <comment ref="P12" authorId="0" shapeId="0" xr:uid="{EAE1B655-7AC4-4C18-A3E1-8EFE62F332D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92 - Stair A L1 Vent
Site inquiries - Safer home tub, unit D / metals</t>
        </r>
      </text>
    </comment>
    <comment ref="Q12" authorId="0" shapeId="0" xr:uid="{166EC574-9292-45C3-AE10-CCD8EEAE32B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Unit L plumbing</t>
        </r>
      </text>
    </comment>
    <comment ref="S12" authorId="0" shapeId="0" xr:uid="{1E33FE18-4D9E-45C9-A5C7-98CA9C92D117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Unit M plumbing  / millwork
Sprinkler @ East garage</t>
        </r>
      </text>
    </comment>
    <comment ref="W12" authorId="0" shapeId="0" xr:uid="{740D151A-ED8E-487B-BF71-91EC8E42E7E7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Sprinkle SI inquiry</t>
        </r>
      </text>
    </comment>
    <comment ref="X12" authorId="0" shapeId="0" xr:uid="{E46B592E-E8F9-4364-9A61-F2145AD6DB7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96 Stair E gap / step</t>
        </r>
      </text>
    </comment>
    <comment ref="Z12" authorId="0" shapeId="0" xr:uid="{AE424498-250E-4383-A18F-4CB54B85D30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Unit L1 pipe rev &amp; Stair B vestibule roof slab</t>
        </r>
      </text>
    </comment>
    <comment ref="AC12" authorId="0" shapeId="0" xr:uid="{812C9578-8E57-499E-8002-77AC366E0CC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94 - Plumbing Elec crossover @ Lobby VRF</t>
        </r>
      </text>
    </comment>
    <comment ref="AD12" authorId="0" shapeId="0" xr:uid="{8638169F-0E65-40A3-9757-9CC53AFC048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 94 - Plumbing Elec crossover @ Lobby VRF
</t>
        </r>
      </text>
    </comment>
    <comment ref="AE12" authorId="0" shapeId="0" xr:uid="{67851EDA-ECF8-494F-9A50-AC885C261C6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Unit Plan B1 extent
CAD to femo
Stair E step revision</t>
        </r>
      </text>
    </comment>
    <comment ref="AF12" authorId="0" shapeId="0" xr:uid="{E7B97CE5-5BDF-4A31-9206-05A468A0BB9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North retaining walls meeting prep</t>
        </r>
      </text>
    </comment>
    <comment ref="J13" authorId="0" shapeId="0" xr:uid="{E080CAA7-06D4-46E2-9ECA-2DB7A304A34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Mtg w. KOL &amp; BL re KOL colours</t>
        </r>
      </text>
    </comment>
    <comment ref="K13" authorId="0" shapeId="0" xr:uid="{63B3F47B-3C74-49C3-8361-723740D075E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review corrections to PC - missing Scupper drain, RWA spot eleation correcions to slab &amp; drains noticed while doing L2 review for split</t>
        </r>
      </text>
    </comment>
    <comment ref="Y13" authorId="0" shapeId="0" xr:uid="{445A7A66-15FB-4B9F-9432-F41FCE1EA64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colours</t>
        </r>
      </text>
    </comment>
    <comment ref="Z13" authorId="0" shapeId="0" xr:uid="{381B2DDE-AA9F-467C-B31E-EEA199BA7F0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colours</t>
        </r>
      </text>
    </comment>
    <comment ref="AF13" authorId="0" shapeId="0" xr:uid="{B31DA8C2-5321-4138-9385-CFAF53BD17C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Paria order samples</t>
        </r>
      </text>
    </comment>
    <comment ref="E14" authorId="0" shapeId="0" xr:uid="{3E226F59-8CAD-448C-BE43-31D10B4EB98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Revisions 
- 2 hr meeting
- 2 hrs plans</t>
        </r>
      </text>
    </comment>
    <comment ref="J14" authorId="0" shapeId="0" xr:uid="{813C0829-3B1E-40A6-A383-57D9223E0F6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revisions &amp; discussion</t>
        </r>
      </text>
    </comment>
    <comment ref="K14" authorId="0" shapeId="0" xr:uid="{EBB307DC-0675-43E0-BB73-7BC9D01E24A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conversation with CA
- Resend email - site F/B requested / PC F/B requested ( call with CL)</t>
        </r>
      </text>
    </comment>
    <comment ref="L14" authorId="0" shapeId="0" xr:uid="{235E52BA-A5EF-4E5C-83DA-03EB42C94F75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Venting revisions &amp; discussion</t>
        </r>
      </text>
    </comment>
    <comment ref="Q14" authorId="0" shapeId="0" xr:uid="{8C5CECB9-3363-4F40-B0A0-BA29B067BBA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revisions &amp; discussion</t>
        </r>
      </text>
    </comment>
    <comment ref="R14" authorId="0" shapeId="0" xr:uid="{67224707-878D-4E66-82E3-015872D9EEF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revisions &amp; discussion / L4 terrace</t>
        </r>
      </text>
    </comment>
    <comment ref="S14" authorId="0" shapeId="0" xr:uid="{2FCF507E-9A63-4DCA-B24B-5B7FED5445D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Void revisions &amp; discussion</t>
        </r>
      </text>
    </comment>
    <comment ref="Y14" authorId="0" shapeId="0" xr:uid="{9785527A-A41D-4640-B160-E77E34D5F49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Asi 043 - Void revisions
</t>
        </r>
      </text>
    </comment>
    <comment ref="Z14" authorId="0" shapeId="0" xr:uid="{A2E1B20B-B74E-4846-AA93-35AAF642A4B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Asi 043 - Void revisions
</t>
        </r>
      </text>
    </comment>
    <comment ref="AC14" authorId="0" shapeId="0" xr:uid="{47435D79-3F08-4458-81CA-1A91D0ACF6B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Asi 043 - Void revisions
</t>
        </r>
      </text>
    </comment>
    <comment ref="AD14" authorId="0" shapeId="0" xr:uid="{5467BDC9-0DC3-4F70-9EDC-4BFD37B5FAA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Asi 043 - Void revisions
</t>
        </r>
      </text>
    </comment>
    <comment ref="D15" authorId="0" shapeId="0" xr:uid="{BC272DAA-497B-4A00-8D4F-203CB0FF799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Amenity Split - 
- Internal discussion about the Door from Amenity
- Calls w&amp; emails with JW &amp; NS &amp; B &amp; CA
- revised model</t>
        </r>
      </text>
    </comment>
    <comment ref="E15" authorId="0" shapeId="0" xr:uid="{23EC73F6-8F23-4281-81FA-56C4BDC1F3A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1 hr summary with some consultants aftrer VOID meeting
1 hr internal &amp; Beedie discussions</t>
        </r>
      </text>
    </comment>
    <comment ref="H15" authorId="0" shapeId="0" xr:uid="{10FABEB3-1C11-41A2-8445-296CF0EBFBD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Amenity Split: 
- 2 hr mtg w/ Beedie + communications
- 2 hr revised model / dwgs for discussion</t>
        </r>
      </text>
    </comment>
    <comment ref="I15" authorId="0" shapeId="0" xr:uid="{72FD36DE-C214-4F58-933B-5C42EBCB03E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Amenity Split: 
- 2 hr F/U mtg w/ Beedie / GS / PC</t>
        </r>
      </text>
    </comment>
    <comment ref="J15" authorId="0" shapeId="0" xr:uid="{8424B3E4-31CE-4073-8438-8BCDD9B55D55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Amenity Split: 
- 2 hr F/U mtg w/ Beedie / GHL</t>
        </r>
      </text>
    </comment>
    <comment ref="K15" authorId="0" shapeId="0" xr:uid="{B4E0DCD1-4764-40B3-AC9B-3B3C7699FC9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Time estimation (1.5)
 - email to GS re L2 &amp; L3  (2)</t>
        </r>
      </text>
    </comment>
    <comment ref="R15" authorId="0" shapeId="0" xr:uid="{F36FF948-8351-481D-9C16-8EBBF24E066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Prep for Meeting @ Beedie office - Amenity split</t>
        </r>
      </text>
    </comment>
    <comment ref="S15" authorId="0" shapeId="0" xr:uid="{CABE84EE-CCEE-4647-AC39-929E2D8A7F01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Meeting @ Beedie office - Amenity split</t>
        </r>
      </text>
    </comment>
    <comment ref="W15" authorId="0" shapeId="0" xr:uid="{0C077D58-C81E-460E-9BF5-44F97E5EF6A5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revision &amp; redistribution of Amenity A0 with relocated CIP wall</t>
        </r>
      </text>
    </comment>
    <comment ref="AF15" authorId="0" shapeId="0" xr:uid="{4AAC0FF6-CB36-470E-B462-81859C506215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VDZ / Geo - retaining walls @ north edge LS section</t>
        </r>
      </text>
    </comment>
  </commentList>
</comments>
</file>

<file path=xl/sharedStrings.xml><?xml version="1.0" encoding="utf-8"?>
<sst xmlns="http://schemas.openxmlformats.org/spreadsheetml/2006/main" count="428" uniqueCount="208">
  <si>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</si>
  <si>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</si>
  <si>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</si>
  <si>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</si>
  <si>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</si>
  <si>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</si>
  <si>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</si>
  <si>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</si>
  <si>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</si>
  <si>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</si>
  <si>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</si>
  <si>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</si>
  <si>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</si>
  <si>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</si>
  <si>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</si>
  <si>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</si>
  <si>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</si>
  <si>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</si>
  <si>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</si>
  <si>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</si>
  <si>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</si>
  <si>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</si>
  <si>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</si>
  <si>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</si>
  <si>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</si>
  <si>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</si>
  <si>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</si>
  <si>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</si>
  <si>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</si>
  <si>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</si>
  <si>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</si>
  <si>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</si>
  <si>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</si>
  <si>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</si>
  <si>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</si>
  <si>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</si>
  <si>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</si>
  <si>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</si>
  <si>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</si>
  <si>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</si>
  <si>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</si>
  <si>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</si>
  <si>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</si>
  <si>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</si>
  <si>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</si>
  <si>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</si>
  <si>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</si>
  <si>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</si>
  <si>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</si>
  <si>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</si>
  <si>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</si>
  <si>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MK</t>
  </si>
  <si>
    <t>Marketing</t>
  </si>
  <si>
    <t>1712</t>
  </si>
  <si>
    <t>HAWKSLEY</t>
  </si>
  <si>
    <t xml:space="preserve">HAWKSLEY </t>
  </si>
  <si>
    <t>Meetings + Prep / K drive cleanup / other uploads for site</t>
  </si>
  <si>
    <t>HAWKSLEY - RVT</t>
  </si>
  <si>
    <t>OTHER - Associate + Partner mtgs</t>
  </si>
  <si>
    <t>REVIT model cleanup + Learning</t>
  </si>
  <si>
    <t>HAWKSLEY - Amen</t>
  </si>
  <si>
    <t>1712A</t>
  </si>
  <si>
    <t>OTHER - Software</t>
  </si>
  <si>
    <t xml:space="preserve">Meetings / Organization / Review / Development </t>
  </si>
  <si>
    <t>Team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</si>
  <si>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</si>
  <si>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</si>
  <si>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</si>
  <si>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</si>
  <si>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</si>
  <si>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</si>
  <si>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</si>
  <si>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</si>
  <si>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</si>
  <si>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</si>
  <si>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</si>
  <si>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</si>
  <si>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</si>
  <si>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</si>
  <si>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</si>
  <si>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</si>
  <si>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</si>
  <si>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</si>
  <si>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</si>
  <si>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</si>
  <si>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</si>
  <si>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</si>
  <si>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</si>
  <si>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</si>
  <si>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</si>
  <si>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</si>
  <si>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</si>
  <si>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</si>
  <si>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</si>
  <si>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</si>
  <si>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Focus / Activities this Month</t>
  </si>
  <si>
    <t>EXTRAS</t>
  </si>
  <si>
    <t xml:space="preserve">RJ - Started May 8th </t>
  </si>
  <si>
    <t>Con Startup mtg</t>
  </si>
  <si>
    <t>SM</t>
  </si>
  <si>
    <t>Production Support / REVIT Template</t>
  </si>
  <si>
    <t xml:space="preserve">SM - Started June 9th </t>
  </si>
  <si>
    <t>Design / Coord</t>
  </si>
  <si>
    <t>Dated 230804 / Uploaded 230808</t>
  </si>
  <si>
    <t>Construction Start - Approx (Pouring crane pad lean mix @ Hawksley client event)</t>
  </si>
  <si>
    <t>OTHER - Product Info</t>
  </si>
  <si>
    <t>AMENITY</t>
  </si>
  <si>
    <t>1712 - CA progress / Construction</t>
  </si>
  <si>
    <t>REVIT Template</t>
  </si>
  <si>
    <t>Request project list, status, startup, questions</t>
  </si>
  <si>
    <t>Status</t>
  </si>
  <si>
    <t>Action</t>
  </si>
  <si>
    <t>Schedule</t>
  </si>
  <si>
    <t>Revised IFBP</t>
  </si>
  <si>
    <t>Revised IFT</t>
  </si>
  <si>
    <t>2023-12-15  (TBC)</t>
  </si>
  <si>
    <t xml:space="preserve"> Amenity - Spec</t>
  </si>
  <si>
    <t>WG - Working Groups</t>
  </si>
  <si>
    <t>Sustainability</t>
  </si>
  <si>
    <t>Re-Startup Meeting - 23.09.20</t>
  </si>
  <si>
    <t>Regroup: Focus on:  WG/RWA Goals, Materials, Step Code Summary, PH Model</t>
  </si>
  <si>
    <t>Start of Month</t>
  </si>
  <si>
    <t>This Month</t>
  </si>
  <si>
    <t>End of Month</t>
  </si>
  <si>
    <t>OTHER - WG Contract Admin</t>
  </si>
  <si>
    <t>OTHER - WG Specification</t>
  </si>
  <si>
    <t>OTHER - WG REVIT Standards</t>
  </si>
  <si>
    <t>OTHER - WG Std Dets &amp; Dwgs</t>
  </si>
  <si>
    <t>Vacation Summary</t>
  </si>
  <si>
    <t>BP rev</t>
  </si>
  <si>
    <t>Amenity - Details</t>
  </si>
  <si>
    <t>Amenity - Admin  (Billing, Printing, Uploads, Sched, General)</t>
  </si>
  <si>
    <t>RFI</t>
  </si>
  <si>
    <t>SI</t>
  </si>
  <si>
    <t>SD</t>
  </si>
  <si>
    <t xml:space="preserve">CA - Level </t>
  </si>
  <si>
    <t>OTHER - WG Sustainability / Materials</t>
  </si>
  <si>
    <t xml:space="preserve">CA - Consultant / Client Meetings / Site visits </t>
  </si>
  <si>
    <t>CA - SD</t>
  </si>
  <si>
    <t xml:space="preserve">CA -  SI / RFI </t>
  </si>
  <si>
    <t xml:space="preserve"> Amenity - Drawings + Coord</t>
  </si>
  <si>
    <t xml:space="preserve">  Amenity - CA</t>
  </si>
  <si>
    <t>Amenity - Mtgs</t>
  </si>
  <si>
    <t>OTHER - Please Specify</t>
  </si>
  <si>
    <t>BP Drawing Review</t>
  </si>
  <si>
    <t>-</t>
  </si>
  <si>
    <t>23.12.27</t>
  </si>
  <si>
    <t>Spec</t>
  </si>
  <si>
    <t>HAWKSLEY - Approved BP Dwg Rvw</t>
  </si>
  <si>
    <t>TH Entry Doors</t>
  </si>
  <si>
    <t>Admin (Billing, Printing, Uploads, Sched, Filing, General)</t>
  </si>
  <si>
    <t>BP Door Schedule Re-Issuance</t>
  </si>
  <si>
    <t>Dated 240112 - Actual 241015</t>
  </si>
  <si>
    <t>OTHER - WG REVIT</t>
  </si>
  <si>
    <t>Siber glass samples</t>
  </si>
  <si>
    <t>Atlas Anchor communication</t>
  </si>
  <si>
    <t>CA - Site requested revisions - @ the Lobby &amp; VOID</t>
  </si>
  <si>
    <t>Unit P Plumbing</t>
  </si>
  <si>
    <t>Unit M Kitchen</t>
  </si>
  <si>
    <t>Dog Wash</t>
  </si>
  <si>
    <t>Mechanical Screens</t>
  </si>
  <si>
    <t>Cladding @ Drain Pipes (Deeper Cladding - Shroud)</t>
  </si>
  <si>
    <t>sever from Residential - Redesign in future</t>
  </si>
  <si>
    <t>Meetings re. Severence</t>
  </si>
  <si>
    <t>Code related issues</t>
  </si>
  <si>
    <t>WG Meetings every 2 weeks</t>
  </si>
  <si>
    <t>Amenity Severence</t>
  </si>
  <si>
    <t>Teflon</t>
  </si>
  <si>
    <t>022</t>
  </si>
  <si>
    <t>033</t>
  </si>
  <si>
    <t>023</t>
  </si>
  <si>
    <t>024</t>
  </si>
  <si>
    <t>026</t>
  </si>
  <si>
    <t>028</t>
  </si>
  <si>
    <t>031</t>
  </si>
  <si>
    <t>026-R1</t>
  </si>
  <si>
    <t xml:space="preserve">Updated Skylight </t>
  </si>
  <si>
    <t xml:space="preserve">Details - Including Skylight </t>
  </si>
  <si>
    <t>TH Entry Canopy Details</t>
  </si>
  <si>
    <t>036</t>
  </si>
  <si>
    <t>R20 Roof Assembly Clarification</t>
  </si>
  <si>
    <t>MSI 007 Deisel Refeuling Tank</t>
  </si>
  <si>
    <t>SSI 008 Structural Change Stair E column</t>
  </si>
  <si>
    <t>Townhouse Dims</t>
  </si>
  <si>
    <t>032</t>
  </si>
  <si>
    <t>Hot Tub</t>
  </si>
  <si>
    <t>027</t>
  </si>
  <si>
    <t>column revision</t>
  </si>
  <si>
    <t>Void drains</t>
  </si>
  <si>
    <t>Progress</t>
  </si>
  <si>
    <t>No meetings since last year (2023)</t>
  </si>
  <si>
    <t>Bathroom Dims</t>
  </si>
  <si>
    <t>Internal Meetings / Coordination  (CF / AS / Consult docs)</t>
  </si>
  <si>
    <t>Filing, Cleanup/Move, Time, Other, internal</t>
  </si>
  <si>
    <t>February 2024</t>
  </si>
  <si>
    <t>Days Remaining:  16 (2022) / 25 (2023) / 25 (2024)</t>
  </si>
  <si>
    <t xml:space="preserve"> Amenity Studio - EXTRA - 2024 revision proposal</t>
  </si>
  <si>
    <t>EXTRA - Amenity Split</t>
  </si>
  <si>
    <t>CA - Coordination / Design Resolution / Colours</t>
  </si>
  <si>
    <t>Amenity Split</t>
  </si>
  <si>
    <t>Void</t>
  </si>
  <si>
    <t>North retaining walls</t>
  </si>
  <si>
    <t>Window SD's</t>
  </si>
  <si>
    <t>Thermal model</t>
  </si>
  <si>
    <t>Ironworks</t>
  </si>
  <si>
    <t>concrete @ Stair E entry step</t>
  </si>
  <si>
    <t>Drains Unit p, Unit M, unit L1</t>
  </si>
  <si>
    <t>Bathroom fixture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</si>
</sst>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8"/>
      <color theme="4"/>
      <name val="Arial"/>
      <family val="2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2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300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164" fontId="6" fillId="0" borderId="31" xfId="0" applyNumberFormat="1" applyFont="1" applyFill="1" applyBorder="1" applyAlignment="1">
      <alignment horizontal="center" vertical="center"/>
    </xf>
    <xf numFmtId="164" fontId="6" fillId="0" borderId="29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8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29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8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8" xfId="0" applyFont="1" applyFill="1" applyBorder="1" applyAlignment="1" applyProtection="1">
      <alignment horizont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8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29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29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9" borderId="29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29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0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0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0" xfId="1" applyFont="1" applyFill="1" applyBorder="1" applyAlignment="1" applyProtection="1">
      <alignment horizontal="center" vertical="center"/>
      <protection locked="0"/>
    </xf>
    <xf numFmtId="0" fontId="11" fillId="13" borderId="29" xfId="1" applyFont="1" applyFill="1" applyBorder="1" applyAlignment="1" applyProtection="1">
      <alignment horizontal="center" vertical="center"/>
      <protection locked="0"/>
    </xf>
    <xf numFmtId="0" fontId="11" fillId="13" borderId="8" xfId="1" applyFont="1" applyFill="1" applyBorder="1" applyAlignment="1" applyProtection="1">
      <alignment horizontal="center"/>
      <protection locked="0"/>
    </xf>
    <xf numFmtId="0" fontId="12" fillId="13" borderId="29" xfId="1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2" xfId="0" applyNumberFormat="1" applyFont="1" applyFill="1" applyBorder="1" applyAlignment="1">
      <alignment horizontal="center"/>
    </xf>
    <xf numFmtId="49" fontId="3" fillId="7" borderId="33" xfId="0" applyNumberFormat="1" applyFont="1" applyFill="1" applyBorder="1" applyAlignment="1" applyProtection="1">
      <alignment horizontal="left" vertical="center"/>
      <protection locked="0"/>
    </xf>
    <xf numFmtId="0" fontId="3" fillId="7" borderId="34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5" xfId="0" applyNumberFormat="1" applyFont="1" applyFill="1" applyBorder="1" applyAlignment="1" applyProtection="1">
      <alignment horizontal="center" vertical="center"/>
      <protection locked="0"/>
    </xf>
    <xf numFmtId="164" fontId="6" fillId="6" borderId="35" xfId="0" applyNumberFormat="1" applyFont="1" applyFill="1" applyBorder="1" applyAlignment="1" applyProtection="1">
      <alignment horizontal="center" vertical="center"/>
      <protection locked="0"/>
    </xf>
    <xf numFmtId="164" fontId="6" fillId="5" borderId="36" xfId="0" applyNumberFormat="1" applyFont="1" applyFill="1" applyBorder="1" applyAlignment="1" applyProtection="1">
      <alignment horizontal="center" vertical="center"/>
      <protection locked="0"/>
    </xf>
    <xf numFmtId="164" fontId="6" fillId="7" borderId="35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left" vertical="center"/>
      <protection locked="0"/>
    </xf>
    <xf numFmtId="0" fontId="7" fillId="4" borderId="28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14" borderId="8" xfId="0" applyFont="1" applyFill="1" applyBorder="1" applyAlignment="1" applyProtection="1">
      <alignment vertical="center"/>
      <protection locked="0"/>
    </xf>
    <xf numFmtId="0" fontId="7" fillId="0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right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0" xfId="0" applyFont="1" applyFill="1" applyAlignment="1" applyProtection="1">
      <alignment horizontal="left" vertical="center"/>
      <protection locked="0"/>
    </xf>
    <xf numFmtId="16" fontId="9" fillId="4" borderId="0" xfId="0" applyNumberFormat="1" applyFont="1" applyFill="1" applyAlignment="1" applyProtection="1">
      <alignment horizontal="left"/>
      <protection locked="0"/>
    </xf>
    <xf numFmtId="16" fontId="3" fillId="4" borderId="0" xfId="0" applyNumberFormat="1" applyFont="1" applyFill="1" applyAlignment="1" applyProtection="1">
      <alignment horizontal="left"/>
      <protection locked="0"/>
    </xf>
    <xf numFmtId="16" fontId="3" fillId="4" borderId="1" xfId="0" applyNumberFormat="1" applyFont="1" applyFill="1" applyBorder="1" applyAlignment="1" applyProtection="1">
      <alignment horizontal="left"/>
      <protection locked="0"/>
    </xf>
    <xf numFmtId="16" fontId="10" fillId="4" borderId="0" xfId="0" applyNumberFormat="1" applyFont="1" applyFill="1" applyAlignment="1" applyProtection="1">
      <alignment horizontal="left"/>
      <protection locked="0"/>
    </xf>
    <xf numFmtId="16" fontId="10" fillId="4" borderId="1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30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7" fillId="11" borderId="30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2" borderId="0" xfId="0" applyFont="1" applyAlignment="1" applyProtection="1">
      <alignment horizont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11" fillId="0" borderId="29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Protection="1">
      <protection locked="0"/>
    </xf>
    <xf numFmtId="0" fontId="3" fillId="0" borderId="8" xfId="0" applyFont="1" applyFill="1" applyBorder="1" applyProtection="1">
      <protection locked="0"/>
    </xf>
    <xf numFmtId="0" fontId="11" fillId="0" borderId="15" xfId="1" applyFont="1" applyFill="1" applyBorder="1" applyAlignment="1" applyProtection="1">
      <alignment horizontal="center" vertical="center"/>
      <protection locked="0"/>
    </xf>
    <xf numFmtId="0" fontId="11" fillId="4" borderId="0" xfId="1" applyFont="1" applyFill="1" applyAlignment="1" applyProtection="1">
      <alignment horizontal="center"/>
      <protection locked="0"/>
    </xf>
    <xf numFmtId="0" fontId="15" fillId="4" borderId="0" xfId="1" applyFont="1" applyFill="1" applyAlignment="1" applyProtection="1">
      <alignment horizontal="center"/>
      <protection locked="0"/>
    </xf>
    <xf numFmtId="0" fontId="12" fillId="0" borderId="15" xfId="1" applyFont="1" applyFill="1" applyBorder="1" applyAlignment="1" applyProtection="1">
      <alignment horizontal="center"/>
      <protection locked="0"/>
    </xf>
    <xf numFmtId="0" fontId="7" fillId="0" borderId="29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4" borderId="29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0" borderId="29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D1612"/>
  <sheetViews>
    <sheetView showGridLines="0" tabSelected="1" topLeftCell="A19" zoomScaleNormal="100" zoomScaleSheetLayoutView="100" workbookViewId="0">
      <selection activeCell="AL53" sqref="AL53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3" customWidth="1"/>
    <col min="36" max="36" width="44.28515625" style="26" customWidth="1"/>
    <col min="37" max="37" width="1.85546875" style="146" customWidth="1"/>
    <col min="38" max="40" width="5.7109375" style="146" customWidth="1"/>
    <col min="41" max="41" width="2.140625" style="146" customWidth="1"/>
    <col min="42" max="42" width="15.5703125" style="6" customWidth="1"/>
    <col min="43" max="43" width="2.42578125" style="6" customWidth="1"/>
    <col min="44" max="44" width="23.28515625" style="6" customWidth="1"/>
    <col min="45" max="45" width="49.140625" style="6" customWidth="1"/>
    <col min="46" max="46" width="10.7109375" style="6" customWidth="1"/>
    <col min="47" max="47" width="6.28515625" style="267" customWidth="1"/>
    <col min="48" max="48" width="26.85546875" style="6" customWidth="1"/>
    <col min="49" max="49" width="34.5703125" style="277" customWidth="1"/>
    <col min="50" max="50" width="3.7109375" style="6" customWidth="1"/>
    <col min="51" max="55" width="5.7109375" style="6" customWidth="1"/>
    <col min="56" max="56" width="34.5703125" style="6" customWidth="1"/>
    <col min="57" max="179" width="7.5703125" style="6" customWidth="1"/>
    <col min="180" max="16384" width="7.5703125" style="6"/>
  </cols>
  <sheetData>
    <row r="1" spans="1:186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37"/>
      <c r="AL1" s="137"/>
      <c r="AM1" s="137"/>
      <c r="AN1" s="137"/>
      <c r="AO1" s="137"/>
      <c r="AP1" s="137"/>
      <c r="AQ1" s="115"/>
      <c r="AR1" s="58"/>
      <c r="AS1" s="86"/>
      <c r="AT1" s="86"/>
      <c r="AU1" s="257"/>
      <c r="AV1" s="86"/>
      <c r="AW1" s="86"/>
      <c r="AX1" s="86"/>
      <c r="AY1" s="58"/>
      <c r="AZ1" s="58"/>
      <c r="BA1" s="58"/>
      <c r="BB1" s="58"/>
      <c r="BC1" s="58"/>
      <c r="BD1" s="58"/>
      <c r="BE1" s="58"/>
      <c r="BF1" s="58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86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194</v>
      </c>
      <c r="AK2" s="138"/>
      <c r="AL2" s="138"/>
      <c r="AM2" s="138"/>
      <c r="AN2" s="138"/>
      <c r="AO2" s="138"/>
      <c r="AP2" s="138"/>
      <c r="AQ2" s="115"/>
      <c r="AR2" s="58"/>
      <c r="AS2" s="86"/>
      <c r="AT2" s="86"/>
      <c r="AU2" s="257"/>
      <c r="AV2" s="86"/>
      <c r="AW2" s="86"/>
      <c r="AX2" s="86"/>
      <c r="AY2" s="58"/>
      <c r="AZ2" s="58"/>
      <c r="BA2" s="58"/>
      <c r="BB2" s="58"/>
      <c r="BC2" s="58"/>
      <c r="BD2" s="58"/>
      <c r="BE2" s="58"/>
      <c r="BF2" s="58"/>
      <c r="BG2" s="58"/>
      <c r="BH2" s="3"/>
      <c r="BI2" s="3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86" s="9" customFormat="1" ht="14.1" customHeight="1" x14ac:dyDescent="0.2">
      <c r="A3" s="7" t="s">
        <v>3</v>
      </c>
      <c r="B3" s="8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9"/>
      <c r="AK3" s="139"/>
      <c r="AL3" s="139"/>
      <c r="AM3" s="139"/>
      <c r="AN3" s="139"/>
      <c r="AO3" s="139"/>
      <c r="AP3" s="139"/>
      <c r="AQ3" s="115"/>
      <c r="AR3" s="58"/>
      <c r="AS3" s="86"/>
      <c r="AT3" s="86"/>
      <c r="AU3" s="257"/>
      <c r="AV3" s="86"/>
      <c r="AW3" s="86"/>
      <c r="AX3" s="2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8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</row>
    <row r="4" spans="1:186" s="136" customFormat="1" ht="11.25" x14ac:dyDescent="0.2">
      <c r="A4" s="132"/>
      <c r="B4" s="132"/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1"/>
      <c r="AJ4" s="131"/>
      <c r="AK4" s="139"/>
      <c r="AL4" s="139"/>
      <c r="AM4" s="139"/>
      <c r="AN4" s="139"/>
      <c r="AO4" s="139"/>
      <c r="AP4" s="139"/>
      <c r="AQ4" s="115"/>
      <c r="AR4" s="58"/>
      <c r="AS4" s="86"/>
      <c r="AT4" s="86"/>
      <c r="AU4" s="257"/>
      <c r="AV4" s="86"/>
      <c r="AW4" s="86"/>
      <c r="AX4" s="133"/>
      <c r="AY4" s="86"/>
      <c r="AZ4" s="115"/>
      <c r="BA4" s="86"/>
      <c r="BB4" s="86"/>
      <c r="BC4" s="86"/>
      <c r="BD4" s="134"/>
      <c r="BE4" s="134"/>
      <c r="BF4" s="134"/>
      <c r="BG4" s="134"/>
      <c r="BH4" s="134"/>
      <c r="BI4" s="134"/>
      <c r="BJ4" s="135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</row>
    <row r="5" spans="1:186" s="13" customFormat="1" ht="17.100000000000001" customHeight="1" thickBot="1" x14ac:dyDescent="0.25">
      <c r="A5" s="81" t="s">
        <v>4</v>
      </c>
      <c r="B5" s="10" t="s">
        <v>0</v>
      </c>
      <c r="C5" s="11" t="s">
        <v>5</v>
      </c>
      <c r="D5" s="35">
        <v>1</v>
      </c>
      <c r="E5" s="46">
        <v>2</v>
      </c>
      <c r="F5" s="46">
        <v>3</v>
      </c>
      <c r="G5" s="46">
        <v>4</v>
      </c>
      <c r="H5" s="46">
        <v>5</v>
      </c>
      <c r="I5" s="46">
        <v>6</v>
      </c>
      <c r="J5" s="46">
        <v>7</v>
      </c>
      <c r="K5" s="46">
        <v>8</v>
      </c>
      <c r="L5" s="46">
        <v>9</v>
      </c>
      <c r="M5" s="46">
        <v>10</v>
      </c>
      <c r="N5" s="46">
        <v>11</v>
      </c>
      <c r="O5" s="46">
        <v>12</v>
      </c>
      <c r="P5" s="46">
        <v>13</v>
      </c>
      <c r="Q5" s="46">
        <v>14</v>
      </c>
      <c r="R5" s="46">
        <v>15</v>
      </c>
      <c r="S5" s="46">
        <v>16</v>
      </c>
      <c r="T5" s="46">
        <v>17</v>
      </c>
      <c r="U5" s="46">
        <v>18</v>
      </c>
      <c r="V5" s="46">
        <v>19</v>
      </c>
      <c r="W5" s="36">
        <v>20</v>
      </c>
      <c r="X5" s="36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36">
        <v>27</v>
      </c>
      <c r="AE5" s="36">
        <v>28</v>
      </c>
      <c r="AF5" s="36">
        <v>29</v>
      </c>
      <c r="AG5" s="36"/>
      <c r="AH5" s="36"/>
      <c r="AI5" s="68" t="s">
        <v>6</v>
      </c>
      <c r="AJ5" s="12" t="s">
        <v>7</v>
      </c>
      <c r="AK5" s="140"/>
      <c r="AL5" s="140"/>
      <c r="AM5" s="140"/>
      <c r="AN5" s="140"/>
      <c r="AO5" s="140"/>
      <c r="AP5" s="170">
        <v>1712</v>
      </c>
      <c r="AQ5" s="168"/>
      <c r="AR5" s="169" t="s">
        <v>54</v>
      </c>
      <c r="AS5" s="120"/>
      <c r="AT5" s="120"/>
      <c r="AU5" s="168"/>
      <c r="AV5" s="120"/>
      <c r="AW5" s="268"/>
      <c r="AX5" s="2"/>
      <c r="AY5" s="297" t="s">
        <v>128</v>
      </c>
      <c r="AZ5" s="298"/>
      <c r="BA5" s="298"/>
      <c r="BB5" s="298"/>
      <c r="BC5" s="299"/>
      <c r="BD5" s="59"/>
      <c r="BE5" s="59"/>
      <c r="BF5" s="59"/>
      <c r="BG5" s="59"/>
      <c r="BH5" s="59"/>
      <c r="BI5" s="59"/>
      <c r="BJ5" s="58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</row>
    <row r="6" spans="1:186" ht="12" thickTop="1" x14ac:dyDescent="0.2">
      <c r="A6" s="82"/>
      <c r="B6" s="14"/>
      <c r="C6" s="15" t="s">
        <v>8</v>
      </c>
      <c r="D6" s="38" t="s">
        <v>9</v>
      </c>
      <c r="E6" s="37" t="s">
        <v>10</v>
      </c>
      <c r="F6" s="37" t="s">
        <v>11</v>
      </c>
      <c r="G6" s="38" t="s">
        <v>11</v>
      </c>
      <c r="H6" s="38" t="s">
        <v>12</v>
      </c>
      <c r="I6" s="37" t="s">
        <v>9</v>
      </c>
      <c r="J6" s="37" t="s">
        <v>13</v>
      </c>
      <c r="K6" s="38" t="s">
        <v>9</v>
      </c>
      <c r="L6" s="37" t="s">
        <v>10</v>
      </c>
      <c r="M6" s="37" t="s">
        <v>11</v>
      </c>
      <c r="N6" s="38" t="s">
        <v>11</v>
      </c>
      <c r="O6" s="38" t="s">
        <v>12</v>
      </c>
      <c r="P6" s="37" t="s">
        <v>9</v>
      </c>
      <c r="Q6" s="37" t="s">
        <v>13</v>
      </c>
      <c r="R6" s="38" t="s">
        <v>9</v>
      </c>
      <c r="S6" s="37" t="s">
        <v>10</v>
      </c>
      <c r="T6" s="37" t="s">
        <v>11</v>
      </c>
      <c r="U6" s="38" t="s">
        <v>11</v>
      </c>
      <c r="V6" s="38" t="s">
        <v>12</v>
      </c>
      <c r="W6" s="37" t="s">
        <v>9</v>
      </c>
      <c r="X6" s="37" t="s">
        <v>13</v>
      </c>
      <c r="Y6" s="38" t="s">
        <v>9</v>
      </c>
      <c r="Z6" s="37" t="s">
        <v>10</v>
      </c>
      <c r="AA6" s="37" t="s">
        <v>11</v>
      </c>
      <c r="AB6" s="38" t="s">
        <v>11</v>
      </c>
      <c r="AC6" s="38" t="s">
        <v>12</v>
      </c>
      <c r="AD6" s="37" t="s">
        <v>9</v>
      </c>
      <c r="AE6" s="37" t="s">
        <v>13</v>
      </c>
      <c r="AF6" s="38" t="s">
        <v>9</v>
      </c>
      <c r="AG6" s="37"/>
      <c r="AH6" s="37"/>
      <c r="AI6" s="48"/>
      <c r="AJ6" s="16"/>
      <c r="AK6" s="141"/>
      <c r="AL6" s="141"/>
      <c r="AM6" s="141"/>
      <c r="AN6" s="141"/>
      <c r="AO6" s="141"/>
      <c r="AP6" s="294" t="s">
        <v>70</v>
      </c>
      <c r="AQ6" s="295"/>
      <c r="AR6" s="295"/>
      <c r="AS6" s="296"/>
      <c r="AT6" s="292" t="s">
        <v>64</v>
      </c>
      <c r="AU6" s="292"/>
      <c r="AV6" s="292"/>
      <c r="AW6" s="293"/>
      <c r="AX6" s="2"/>
      <c r="AY6" s="226">
        <v>2020</v>
      </c>
      <c r="AZ6" s="287">
        <v>2021</v>
      </c>
      <c r="BA6" s="224">
        <v>2022</v>
      </c>
      <c r="BB6" s="224">
        <v>2023</v>
      </c>
      <c r="BC6" s="225">
        <v>2024</v>
      </c>
      <c r="BD6" s="147"/>
      <c r="BE6" s="59"/>
      <c r="BF6" s="59"/>
      <c r="BG6" s="59"/>
      <c r="BH6" s="59"/>
      <c r="BI6" s="59"/>
      <c r="BJ6" s="58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</row>
    <row r="7" spans="1:186" s="141" customFormat="1" ht="12.95" customHeight="1" x14ac:dyDescent="0.2">
      <c r="A7" s="280" t="s">
        <v>53</v>
      </c>
      <c r="B7" s="281" t="s">
        <v>148</v>
      </c>
      <c r="C7" s="282"/>
      <c r="D7" s="279"/>
      <c r="E7" s="279"/>
      <c r="F7" s="279" t="s">
        <v>15</v>
      </c>
      <c r="G7" s="279" t="s">
        <v>15</v>
      </c>
      <c r="H7" s="278"/>
      <c r="I7" s="278"/>
      <c r="J7" s="278"/>
      <c r="K7" s="278"/>
      <c r="L7" s="278"/>
      <c r="M7" s="279" t="s">
        <v>15</v>
      </c>
      <c r="N7" s="279" t="s">
        <v>15</v>
      </c>
      <c r="O7" s="278"/>
      <c r="P7" s="278"/>
      <c r="Q7" s="278"/>
      <c r="R7" s="278"/>
      <c r="S7" s="278"/>
      <c r="T7" s="279" t="s">
        <v>15</v>
      </c>
      <c r="U7" s="279" t="s">
        <v>15</v>
      </c>
      <c r="V7" s="278"/>
      <c r="W7" s="278"/>
      <c r="X7" s="279"/>
      <c r="Y7" s="278"/>
      <c r="Z7" s="279"/>
      <c r="AA7" s="279" t="s">
        <v>15</v>
      </c>
      <c r="AB7" s="279" t="s">
        <v>15</v>
      </c>
      <c r="AC7" s="278"/>
      <c r="AD7" s="278"/>
      <c r="AE7" s="279"/>
      <c r="AF7" s="278"/>
      <c r="AG7" s="278"/>
      <c r="AH7" s="279"/>
      <c r="AI7" s="105">
        <f t="shared" ref="AI7" si="0">SUM(D7:AH7)</f>
        <v>0</v>
      </c>
      <c r="AJ7" s="283" t="s">
        <v>144</v>
      </c>
      <c r="AM7" s="112"/>
      <c r="AN7" s="112"/>
      <c r="AP7" s="203"/>
      <c r="AQ7" s="184"/>
      <c r="AR7" s="184"/>
      <c r="AS7" s="199"/>
      <c r="AT7" s="203"/>
      <c r="AU7" s="171"/>
      <c r="AV7" s="184"/>
      <c r="AW7" s="269"/>
      <c r="AY7" s="284"/>
      <c r="AZ7" s="287"/>
      <c r="BA7" s="224"/>
      <c r="BB7" s="224"/>
      <c r="BC7" s="225"/>
      <c r="BD7" s="285"/>
      <c r="BE7" s="113"/>
      <c r="BF7" s="113"/>
      <c r="BG7" s="113"/>
      <c r="BH7" s="113"/>
      <c r="BI7" s="113"/>
      <c r="BJ7" s="112"/>
    </row>
    <row r="8" spans="1:186" s="65" customFormat="1" ht="12.95" customHeight="1" x14ac:dyDescent="0.2">
      <c r="A8" s="84" t="s">
        <v>53</v>
      </c>
      <c r="B8" s="49" t="s">
        <v>55</v>
      </c>
      <c r="C8" s="61" t="s">
        <v>28</v>
      </c>
      <c r="D8" s="62">
        <v>0.5</v>
      </c>
      <c r="E8" s="62"/>
      <c r="F8" s="56" t="s">
        <v>15</v>
      </c>
      <c r="G8" s="56" t="s">
        <v>15</v>
      </c>
      <c r="H8" s="62"/>
      <c r="I8" s="62"/>
      <c r="J8" s="62"/>
      <c r="K8" s="62"/>
      <c r="L8" s="62">
        <v>0.5</v>
      </c>
      <c r="M8" s="56" t="s">
        <v>15</v>
      </c>
      <c r="N8" s="56" t="s">
        <v>15</v>
      </c>
      <c r="O8" s="62"/>
      <c r="P8" s="62"/>
      <c r="Q8" s="63"/>
      <c r="R8" s="63">
        <v>0.5</v>
      </c>
      <c r="S8" s="62"/>
      <c r="T8" s="56" t="s">
        <v>15</v>
      </c>
      <c r="U8" s="56" t="s">
        <v>15</v>
      </c>
      <c r="V8" s="62"/>
      <c r="W8" s="62"/>
      <c r="X8" s="62"/>
      <c r="Y8" s="62"/>
      <c r="Z8" s="62">
        <v>0.5</v>
      </c>
      <c r="AA8" s="56" t="s">
        <v>15</v>
      </c>
      <c r="AB8" s="56" t="s">
        <v>15</v>
      </c>
      <c r="AC8" s="62"/>
      <c r="AD8" s="62"/>
      <c r="AE8" s="62"/>
      <c r="AF8" s="62"/>
      <c r="AG8" s="62"/>
      <c r="AH8" s="62"/>
      <c r="AI8" s="105">
        <f t="shared" ref="AI8:AI18" si="1">SUM(D8:AH8)</f>
        <v>2</v>
      </c>
      <c r="AJ8" s="64" t="s">
        <v>150</v>
      </c>
      <c r="AK8" s="112"/>
      <c r="AL8" s="112"/>
      <c r="AM8" s="112"/>
      <c r="AN8" s="112"/>
      <c r="AO8" s="112"/>
      <c r="AP8" s="150" t="s">
        <v>71</v>
      </c>
      <c r="AQ8" s="201"/>
      <c r="AR8" s="200" t="s">
        <v>67</v>
      </c>
      <c r="AS8" s="151" t="s">
        <v>66</v>
      </c>
      <c r="AT8" s="204" t="s">
        <v>85</v>
      </c>
      <c r="AU8" s="258"/>
      <c r="AV8" s="159" t="s">
        <v>89</v>
      </c>
      <c r="AW8" s="270"/>
      <c r="AX8" s="2"/>
      <c r="AY8" s="227">
        <v>3</v>
      </c>
      <c r="AZ8" s="288">
        <v>3</v>
      </c>
      <c r="BA8" s="221">
        <v>16</v>
      </c>
      <c r="BB8" s="221">
        <v>25</v>
      </c>
      <c r="BC8" s="222">
        <v>25</v>
      </c>
      <c r="BD8" s="218" t="s">
        <v>121</v>
      </c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9"/>
      <c r="BP8" s="59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</row>
    <row r="9" spans="1:186" s="87" customFormat="1" ht="12.95" customHeight="1" x14ac:dyDescent="0.2">
      <c r="A9" s="83" t="s">
        <v>53</v>
      </c>
      <c r="B9" s="54" t="s">
        <v>54</v>
      </c>
      <c r="C9" s="55" t="s">
        <v>28</v>
      </c>
      <c r="D9" s="56"/>
      <c r="E9" s="56"/>
      <c r="F9" s="56" t="s">
        <v>15</v>
      </c>
      <c r="G9" s="56" t="s">
        <v>15</v>
      </c>
      <c r="H9" s="56"/>
      <c r="I9" s="56"/>
      <c r="J9" s="66"/>
      <c r="K9" s="66"/>
      <c r="L9" s="56"/>
      <c r="M9" s="56" t="s">
        <v>15</v>
      </c>
      <c r="N9" s="56" t="s">
        <v>15</v>
      </c>
      <c r="O9" s="66"/>
      <c r="P9" s="66"/>
      <c r="Q9" s="66"/>
      <c r="R9" s="66"/>
      <c r="S9" s="56"/>
      <c r="T9" s="56" t="s">
        <v>15</v>
      </c>
      <c r="U9" s="56" t="s">
        <v>15</v>
      </c>
      <c r="V9" s="66"/>
      <c r="W9" s="66"/>
      <c r="X9" s="66"/>
      <c r="Y9" s="66"/>
      <c r="Z9" s="56"/>
      <c r="AA9" s="56" t="s">
        <v>15</v>
      </c>
      <c r="AB9" s="56" t="s">
        <v>15</v>
      </c>
      <c r="AC9" s="66"/>
      <c r="AD9" s="66"/>
      <c r="AE9" s="66"/>
      <c r="AF9" s="66"/>
      <c r="AG9" s="66"/>
      <c r="AH9" s="66"/>
      <c r="AI9" s="105">
        <f t="shared" si="1"/>
        <v>0</v>
      </c>
      <c r="AJ9" s="57" t="s">
        <v>192</v>
      </c>
      <c r="AK9" s="112"/>
      <c r="AL9" s="112"/>
      <c r="AM9" s="112"/>
      <c r="AN9" s="112"/>
      <c r="AO9" s="112"/>
      <c r="AP9" s="116">
        <v>44993</v>
      </c>
      <c r="AQ9" s="163"/>
      <c r="AR9" s="156" t="s">
        <v>65</v>
      </c>
      <c r="AS9" s="122" t="s">
        <v>66</v>
      </c>
      <c r="AT9" s="204" t="s">
        <v>86</v>
      </c>
      <c r="AU9" s="259"/>
      <c r="AV9" s="159" t="s">
        <v>90</v>
      </c>
      <c r="AW9" s="270"/>
      <c r="AX9" s="2"/>
      <c r="AY9" s="227">
        <v>3</v>
      </c>
      <c r="AZ9" s="289"/>
      <c r="BA9" s="221"/>
      <c r="BB9" s="221"/>
      <c r="BC9" s="223"/>
      <c r="BD9" s="218" t="s">
        <v>122</v>
      </c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9"/>
      <c r="BP9" s="59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</row>
    <row r="10" spans="1:186" s="53" customFormat="1" ht="12.95" customHeight="1" x14ac:dyDescent="0.2">
      <c r="A10" s="84" t="s">
        <v>53</v>
      </c>
      <c r="B10" s="49" t="s">
        <v>55</v>
      </c>
      <c r="C10" s="61" t="s">
        <v>28</v>
      </c>
      <c r="D10" s="62"/>
      <c r="E10" s="62"/>
      <c r="F10" s="56" t="s">
        <v>15</v>
      </c>
      <c r="G10" s="56" t="s">
        <v>15</v>
      </c>
      <c r="H10" s="62"/>
      <c r="I10" s="178"/>
      <c r="J10" s="62"/>
      <c r="K10" s="63"/>
      <c r="L10" s="62"/>
      <c r="M10" s="56" t="s">
        <v>15</v>
      </c>
      <c r="N10" s="56" t="s">
        <v>15</v>
      </c>
      <c r="O10" s="62"/>
      <c r="P10" s="182"/>
      <c r="Q10" s="62"/>
      <c r="R10" s="63"/>
      <c r="S10" s="62"/>
      <c r="T10" s="56" t="s">
        <v>15</v>
      </c>
      <c r="U10" s="56" t="s">
        <v>15</v>
      </c>
      <c r="V10" s="62"/>
      <c r="W10" s="178"/>
      <c r="X10" s="62"/>
      <c r="Y10" s="63"/>
      <c r="Z10" s="62"/>
      <c r="AA10" s="56" t="s">
        <v>15</v>
      </c>
      <c r="AB10" s="56" t="s">
        <v>15</v>
      </c>
      <c r="AC10" s="62"/>
      <c r="AD10" s="178"/>
      <c r="AE10" s="62"/>
      <c r="AF10" s="62"/>
      <c r="AG10" s="178"/>
      <c r="AH10" s="62"/>
      <c r="AI10" s="105">
        <f t="shared" si="1"/>
        <v>0</v>
      </c>
      <c r="AJ10" s="50" t="s">
        <v>137</v>
      </c>
      <c r="AK10" s="142"/>
      <c r="AL10" s="142"/>
      <c r="AM10" s="142"/>
      <c r="AN10" s="142"/>
      <c r="AO10" s="142"/>
      <c r="AP10" s="116">
        <v>44998</v>
      </c>
      <c r="AQ10" s="163"/>
      <c r="AR10" s="156" t="s">
        <v>73</v>
      </c>
      <c r="AS10" s="122" t="s">
        <v>75</v>
      </c>
      <c r="AT10" s="204" t="s">
        <v>88</v>
      </c>
      <c r="AU10" s="259"/>
      <c r="AV10" s="141" t="s">
        <v>93</v>
      </c>
      <c r="AW10" s="270" t="s">
        <v>84</v>
      </c>
      <c r="AX10" s="2"/>
      <c r="AY10" s="228">
        <f>AY8-AY9</f>
        <v>0</v>
      </c>
      <c r="AZ10" s="290">
        <f>AZ8-AZ9</f>
        <v>3</v>
      </c>
      <c r="BA10" s="219">
        <f t="shared" ref="BA10:BC10" si="2">BA8-BA9</f>
        <v>16</v>
      </c>
      <c r="BB10" s="219">
        <f t="shared" ref="BB10" si="3">BB8-BB9</f>
        <v>25</v>
      </c>
      <c r="BC10" s="220">
        <f t="shared" si="2"/>
        <v>25</v>
      </c>
      <c r="BD10" s="218" t="s">
        <v>123</v>
      </c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2"/>
      <c r="BP10" s="52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</row>
    <row r="11" spans="1:186" s="87" customFormat="1" ht="12.95" customHeight="1" x14ac:dyDescent="0.2">
      <c r="A11" s="83" t="s">
        <v>53</v>
      </c>
      <c r="B11" s="54" t="s">
        <v>54</v>
      </c>
      <c r="C11" s="55" t="s">
        <v>28</v>
      </c>
      <c r="D11" s="66"/>
      <c r="E11" s="66"/>
      <c r="F11" s="56" t="s">
        <v>15</v>
      </c>
      <c r="G11" s="56" t="s">
        <v>15</v>
      </c>
      <c r="H11" s="56">
        <v>2</v>
      </c>
      <c r="I11" s="66"/>
      <c r="J11" s="66"/>
      <c r="K11" s="56">
        <v>1</v>
      </c>
      <c r="L11" s="56"/>
      <c r="M11" s="56" t="s">
        <v>15</v>
      </c>
      <c r="N11" s="56" t="s">
        <v>15</v>
      </c>
      <c r="O11" s="279">
        <v>1</v>
      </c>
      <c r="P11" s="56">
        <v>2.5</v>
      </c>
      <c r="Q11" s="56">
        <v>2.5</v>
      </c>
      <c r="R11" s="66"/>
      <c r="S11" s="56"/>
      <c r="T11" s="56" t="s">
        <v>15</v>
      </c>
      <c r="U11" s="56" t="s">
        <v>15</v>
      </c>
      <c r="V11" s="278"/>
      <c r="W11" s="56">
        <v>3</v>
      </c>
      <c r="X11" s="56">
        <v>3.5</v>
      </c>
      <c r="Y11" s="66">
        <v>3</v>
      </c>
      <c r="Z11" s="56"/>
      <c r="AA11" s="56" t="s">
        <v>15</v>
      </c>
      <c r="AB11" s="56" t="s">
        <v>15</v>
      </c>
      <c r="AC11" s="56">
        <v>3.5</v>
      </c>
      <c r="AD11" s="56"/>
      <c r="AE11" s="56">
        <v>2</v>
      </c>
      <c r="AF11" s="56">
        <v>2</v>
      </c>
      <c r="AG11" s="56"/>
      <c r="AH11" s="56"/>
      <c r="AI11" s="105">
        <f t="shared" si="1"/>
        <v>26</v>
      </c>
      <c r="AJ11" s="57" t="s">
        <v>138</v>
      </c>
      <c r="AK11" s="112"/>
      <c r="AL11" s="112"/>
      <c r="AM11" s="112"/>
      <c r="AN11" s="112"/>
      <c r="AO11" s="112"/>
      <c r="AP11" s="116">
        <v>45008</v>
      </c>
      <c r="AQ11" s="163"/>
      <c r="AR11" s="156" t="s">
        <v>76</v>
      </c>
      <c r="AS11" s="122" t="s">
        <v>74</v>
      </c>
      <c r="AT11" s="204" t="s">
        <v>92</v>
      </c>
      <c r="AU11" s="259"/>
      <c r="AV11" s="141" t="s">
        <v>94</v>
      </c>
      <c r="AW11" s="271"/>
      <c r="AX11" s="2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9"/>
      <c r="BP11" s="59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</row>
    <row r="12" spans="1:186" s="67" customFormat="1" ht="12.95" customHeight="1" x14ac:dyDescent="0.2">
      <c r="A12" s="84" t="s">
        <v>53</v>
      </c>
      <c r="B12" s="60" t="s">
        <v>54</v>
      </c>
      <c r="C12" s="61" t="s">
        <v>28</v>
      </c>
      <c r="D12" s="182"/>
      <c r="E12" s="178">
        <v>1.5</v>
      </c>
      <c r="F12" s="56" t="s">
        <v>15</v>
      </c>
      <c r="G12" s="56" t="s">
        <v>15</v>
      </c>
      <c r="H12" s="62">
        <v>2</v>
      </c>
      <c r="I12" s="62">
        <v>2.5</v>
      </c>
      <c r="J12" s="178"/>
      <c r="K12" s="62">
        <v>0.5</v>
      </c>
      <c r="L12" s="62">
        <v>3</v>
      </c>
      <c r="M12" s="56" t="s">
        <v>15</v>
      </c>
      <c r="N12" s="56" t="s">
        <v>15</v>
      </c>
      <c r="O12" s="178">
        <v>6.5</v>
      </c>
      <c r="P12" s="178">
        <v>4.5</v>
      </c>
      <c r="Q12" s="178">
        <v>1</v>
      </c>
      <c r="R12" s="63"/>
      <c r="S12" s="178">
        <v>1</v>
      </c>
      <c r="T12" s="56" t="s">
        <v>15</v>
      </c>
      <c r="U12" s="56" t="s">
        <v>15</v>
      </c>
      <c r="V12" s="178"/>
      <c r="W12" s="182">
        <v>0.5</v>
      </c>
      <c r="X12" s="178">
        <v>3</v>
      </c>
      <c r="Y12" s="63"/>
      <c r="Z12" s="178">
        <v>2</v>
      </c>
      <c r="AA12" s="56" t="s">
        <v>15</v>
      </c>
      <c r="AB12" s="56" t="s">
        <v>15</v>
      </c>
      <c r="AC12" s="63">
        <v>2</v>
      </c>
      <c r="AD12" s="63">
        <v>1.5</v>
      </c>
      <c r="AE12" s="178">
        <v>5.5</v>
      </c>
      <c r="AF12" s="178">
        <v>1</v>
      </c>
      <c r="AG12" s="63"/>
      <c r="AH12" s="178"/>
      <c r="AI12" s="105">
        <f t="shared" si="1"/>
        <v>38</v>
      </c>
      <c r="AJ12" s="64" t="s">
        <v>139</v>
      </c>
      <c r="AK12" s="112"/>
      <c r="AL12" s="112"/>
      <c r="AM12" s="112"/>
      <c r="AN12" s="112"/>
      <c r="AO12" s="112"/>
      <c r="AP12" s="128">
        <v>45047</v>
      </c>
      <c r="AQ12" s="230"/>
      <c r="AR12" s="231" t="s">
        <v>72</v>
      </c>
      <c r="AS12" s="127" t="s">
        <v>80</v>
      </c>
      <c r="AT12" s="204" t="s">
        <v>87</v>
      </c>
      <c r="AU12" s="259"/>
      <c r="AV12" s="159" t="s">
        <v>91</v>
      </c>
      <c r="AW12" s="270" t="s">
        <v>97</v>
      </c>
      <c r="AX12" s="117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9"/>
      <c r="BP12" s="59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</row>
    <row r="13" spans="1:186" s="87" customFormat="1" ht="12.95" customHeight="1" x14ac:dyDescent="0.2">
      <c r="A13" s="83" t="s">
        <v>53</v>
      </c>
      <c r="B13" s="54" t="s">
        <v>54</v>
      </c>
      <c r="C13" s="55" t="s">
        <v>28</v>
      </c>
      <c r="D13" s="56"/>
      <c r="E13" s="56"/>
      <c r="F13" s="56" t="s">
        <v>15</v>
      </c>
      <c r="G13" s="56" t="s">
        <v>15</v>
      </c>
      <c r="H13" s="56"/>
      <c r="I13" s="66"/>
      <c r="J13" s="56">
        <v>1.5</v>
      </c>
      <c r="K13" s="56">
        <v>1.5</v>
      </c>
      <c r="L13" s="56"/>
      <c r="M13" s="56" t="s">
        <v>15</v>
      </c>
      <c r="N13" s="56" t="s">
        <v>15</v>
      </c>
      <c r="O13" s="56"/>
      <c r="P13" s="66"/>
      <c r="Q13" s="56"/>
      <c r="R13" s="56"/>
      <c r="S13" s="56"/>
      <c r="T13" s="56" t="s">
        <v>15</v>
      </c>
      <c r="U13" s="56" t="s">
        <v>15</v>
      </c>
      <c r="V13" s="66"/>
      <c r="W13" s="66"/>
      <c r="X13" s="56"/>
      <c r="Y13" s="56">
        <v>2</v>
      </c>
      <c r="Z13" s="56">
        <v>2</v>
      </c>
      <c r="AA13" s="56" t="s">
        <v>15</v>
      </c>
      <c r="AB13" s="56" t="s">
        <v>15</v>
      </c>
      <c r="AC13" s="56"/>
      <c r="AD13" s="66"/>
      <c r="AE13" s="56"/>
      <c r="AF13" s="56">
        <v>1</v>
      </c>
      <c r="AG13" s="66"/>
      <c r="AH13" s="56"/>
      <c r="AI13" s="105">
        <f t="shared" ref="AI13" si="4">SUM(D13:AH13)</f>
        <v>8</v>
      </c>
      <c r="AJ13" s="57" t="s">
        <v>198</v>
      </c>
      <c r="AK13" s="112"/>
      <c r="AL13" s="112"/>
      <c r="AM13" s="112"/>
      <c r="AN13" s="112"/>
      <c r="AO13" s="112"/>
      <c r="AP13" s="128">
        <v>45033</v>
      </c>
      <c r="AQ13" s="232"/>
      <c r="AR13" s="202" t="s">
        <v>68</v>
      </c>
      <c r="AS13" s="127" t="s">
        <v>81</v>
      </c>
      <c r="AT13" s="204" t="s">
        <v>99</v>
      </c>
      <c r="AU13" s="259"/>
      <c r="AV13" s="159" t="s">
        <v>100</v>
      </c>
      <c r="AW13" s="270" t="s">
        <v>101</v>
      </c>
      <c r="AX13" s="117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9"/>
      <c r="BP13" s="59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</row>
    <row r="14" spans="1:186" s="87" customFormat="1" ht="12.95" customHeight="1" x14ac:dyDescent="0.2">
      <c r="A14" s="84" t="s">
        <v>53</v>
      </c>
      <c r="B14" s="49" t="s">
        <v>55</v>
      </c>
      <c r="C14" s="61" t="s">
        <v>28</v>
      </c>
      <c r="D14" s="62"/>
      <c r="E14" s="62">
        <v>4</v>
      </c>
      <c r="F14" s="56" t="s">
        <v>15</v>
      </c>
      <c r="G14" s="56" t="s">
        <v>15</v>
      </c>
      <c r="H14" s="178"/>
      <c r="I14" s="63">
        <v>2</v>
      </c>
      <c r="J14" s="62">
        <v>2</v>
      </c>
      <c r="K14" s="63">
        <v>2</v>
      </c>
      <c r="L14" s="62">
        <v>2.5</v>
      </c>
      <c r="M14" s="56" t="s">
        <v>15</v>
      </c>
      <c r="N14" s="56" t="s">
        <v>15</v>
      </c>
      <c r="O14" s="178"/>
      <c r="P14" s="63"/>
      <c r="Q14" s="62">
        <v>4</v>
      </c>
      <c r="R14" s="62">
        <v>2.5</v>
      </c>
      <c r="S14" s="62">
        <v>1</v>
      </c>
      <c r="T14" s="56" t="s">
        <v>15</v>
      </c>
      <c r="U14" s="56" t="s">
        <v>15</v>
      </c>
      <c r="V14" s="178"/>
      <c r="W14" s="63"/>
      <c r="X14" s="63"/>
      <c r="Y14" s="63">
        <v>1</v>
      </c>
      <c r="Z14" s="63">
        <v>1</v>
      </c>
      <c r="AA14" s="56" t="s">
        <v>15</v>
      </c>
      <c r="AB14" s="56" t="s">
        <v>15</v>
      </c>
      <c r="AC14" s="63">
        <v>2</v>
      </c>
      <c r="AD14" s="63">
        <v>4</v>
      </c>
      <c r="AE14" s="62"/>
      <c r="AF14" s="178"/>
      <c r="AG14" s="63"/>
      <c r="AH14" s="62"/>
      <c r="AI14" s="105">
        <f>SUM(D14:AH14)</f>
        <v>28</v>
      </c>
      <c r="AJ14" s="64" t="s">
        <v>156</v>
      </c>
      <c r="AK14" s="112"/>
      <c r="AL14" s="112"/>
      <c r="AM14" s="112"/>
      <c r="AN14" s="112"/>
      <c r="AO14" s="112"/>
      <c r="AP14" s="128">
        <v>45054</v>
      </c>
      <c r="AQ14" s="232"/>
      <c r="AR14" s="202" t="s">
        <v>77</v>
      </c>
      <c r="AS14" s="127"/>
      <c r="AT14" s="177"/>
      <c r="AU14" s="260"/>
      <c r="AV14" s="229"/>
      <c r="AW14" s="272"/>
      <c r="AX14" s="117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9"/>
      <c r="BP14" s="59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</row>
    <row r="15" spans="1:186" s="87" customFormat="1" ht="12.95" customHeight="1" x14ac:dyDescent="0.2">
      <c r="A15" s="83" t="s">
        <v>53</v>
      </c>
      <c r="B15" s="54" t="s">
        <v>55</v>
      </c>
      <c r="C15" s="55" t="s">
        <v>33</v>
      </c>
      <c r="D15" s="66">
        <v>4</v>
      </c>
      <c r="E15" s="56">
        <v>2</v>
      </c>
      <c r="F15" s="56" t="s">
        <v>15</v>
      </c>
      <c r="G15" s="56" t="s">
        <v>15</v>
      </c>
      <c r="H15" s="56">
        <v>3.5</v>
      </c>
      <c r="I15" s="56">
        <v>2</v>
      </c>
      <c r="J15" s="56">
        <v>2</v>
      </c>
      <c r="K15" s="56">
        <v>3.5</v>
      </c>
      <c r="L15" s="56"/>
      <c r="M15" s="56" t="s">
        <v>15</v>
      </c>
      <c r="N15" s="56" t="s">
        <v>15</v>
      </c>
      <c r="O15" s="56"/>
      <c r="P15" s="66"/>
      <c r="Q15" s="56"/>
      <c r="R15" s="56">
        <v>2</v>
      </c>
      <c r="S15" s="56">
        <v>5</v>
      </c>
      <c r="T15" s="56" t="s">
        <v>15</v>
      </c>
      <c r="U15" s="56" t="s">
        <v>15</v>
      </c>
      <c r="V15" s="56"/>
      <c r="W15" s="66">
        <v>4</v>
      </c>
      <c r="X15" s="279"/>
      <c r="Y15" s="66"/>
      <c r="Z15" s="56"/>
      <c r="AA15" s="56" t="s">
        <v>15</v>
      </c>
      <c r="AB15" s="56" t="s">
        <v>15</v>
      </c>
      <c r="AC15" s="56"/>
      <c r="AD15" s="66">
        <v>2</v>
      </c>
      <c r="AE15" s="56"/>
      <c r="AF15" s="56">
        <v>3</v>
      </c>
      <c r="AG15" s="66"/>
      <c r="AH15" s="56"/>
      <c r="AI15" s="105">
        <f t="shared" ref="AI15" si="5">SUM(D15:AH15)</f>
        <v>33</v>
      </c>
      <c r="AJ15" s="57" t="s">
        <v>197</v>
      </c>
      <c r="AK15" s="112"/>
      <c r="AL15" s="112"/>
      <c r="AM15" s="112"/>
      <c r="AN15" s="112"/>
      <c r="AO15" s="112"/>
      <c r="AP15" s="128">
        <v>45058</v>
      </c>
      <c r="AQ15" s="232"/>
      <c r="AR15" s="202" t="s">
        <v>78</v>
      </c>
      <c r="AS15" s="127" t="s">
        <v>82</v>
      </c>
      <c r="AT15" s="158" t="s">
        <v>87</v>
      </c>
      <c r="AU15" s="259"/>
      <c r="AV15" s="141" t="s">
        <v>15</v>
      </c>
      <c r="AW15" s="271"/>
      <c r="AX15" s="117"/>
      <c r="AY15" s="22"/>
      <c r="AZ15" s="146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9"/>
      <c r="BP15" s="59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</row>
    <row r="16" spans="1:186" s="87" customFormat="1" ht="12.95" customHeight="1" x14ac:dyDescent="0.2">
      <c r="A16" s="84" t="s">
        <v>53</v>
      </c>
      <c r="B16" s="49" t="s">
        <v>55</v>
      </c>
      <c r="C16" s="61" t="s">
        <v>37</v>
      </c>
      <c r="D16" s="62"/>
      <c r="E16" s="62"/>
      <c r="F16" s="56" t="s">
        <v>15</v>
      </c>
      <c r="G16" s="56" t="s">
        <v>15</v>
      </c>
      <c r="H16" s="178"/>
      <c r="I16" s="63"/>
      <c r="J16" s="62"/>
      <c r="K16" s="63"/>
      <c r="L16" s="63"/>
      <c r="M16" s="56" t="s">
        <v>15</v>
      </c>
      <c r="N16" s="56" t="s">
        <v>15</v>
      </c>
      <c r="O16" s="178"/>
      <c r="P16" s="63"/>
      <c r="Q16" s="62"/>
      <c r="R16" s="63"/>
      <c r="S16" s="63">
        <v>0.5</v>
      </c>
      <c r="T16" s="56" t="s">
        <v>15</v>
      </c>
      <c r="U16" s="56" t="s">
        <v>15</v>
      </c>
      <c r="V16" s="178"/>
      <c r="W16" s="63"/>
      <c r="X16" s="62"/>
      <c r="Y16" s="63"/>
      <c r="Z16" s="63"/>
      <c r="AA16" s="56" t="s">
        <v>15</v>
      </c>
      <c r="AB16" s="56" t="s">
        <v>15</v>
      </c>
      <c r="AC16" s="178"/>
      <c r="AD16" s="63"/>
      <c r="AE16" s="62"/>
      <c r="AF16" s="178"/>
      <c r="AG16" s="63"/>
      <c r="AH16" s="62"/>
      <c r="AI16" s="105">
        <f>SUM(D16:AH16)</f>
        <v>0.5</v>
      </c>
      <c r="AJ16" s="64" t="s">
        <v>147</v>
      </c>
      <c r="AK16" s="112"/>
      <c r="AL16" s="112"/>
      <c r="AM16" s="112"/>
      <c r="AN16" s="112"/>
      <c r="AO16" s="112"/>
      <c r="AP16" s="148">
        <v>45072</v>
      </c>
      <c r="AQ16" s="233"/>
      <c r="AR16" s="234" t="s">
        <v>79</v>
      </c>
      <c r="AS16" s="149" t="s">
        <v>83</v>
      </c>
      <c r="AT16" s="158" t="s">
        <v>99</v>
      </c>
      <c r="AU16" s="259"/>
      <c r="AV16" s="141" t="s">
        <v>15</v>
      </c>
      <c r="AW16" s="271"/>
      <c r="AX16" s="117"/>
      <c r="AY16" s="255"/>
      <c r="AZ16" s="146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9"/>
      <c r="BP16" s="59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</row>
    <row r="17" spans="1:186" s="87" customFormat="1" ht="12.95" customHeight="1" x14ac:dyDescent="0.2">
      <c r="A17" s="83" t="s">
        <v>61</v>
      </c>
      <c r="B17" s="54" t="s">
        <v>60</v>
      </c>
      <c r="C17" s="55" t="s">
        <v>129</v>
      </c>
      <c r="D17" s="66"/>
      <c r="E17" s="56"/>
      <c r="F17" s="56" t="s">
        <v>15</v>
      </c>
      <c r="G17" s="56" t="s">
        <v>15</v>
      </c>
      <c r="H17" s="56"/>
      <c r="I17" s="56"/>
      <c r="J17" s="56"/>
      <c r="K17" s="66"/>
      <c r="L17" s="66"/>
      <c r="M17" s="56" t="s">
        <v>15</v>
      </c>
      <c r="N17" s="56" t="s">
        <v>15</v>
      </c>
      <c r="O17" s="56"/>
      <c r="P17" s="66"/>
      <c r="Q17" s="56"/>
      <c r="R17" s="66"/>
      <c r="S17" s="66"/>
      <c r="T17" s="56" t="s">
        <v>15</v>
      </c>
      <c r="U17" s="56" t="s">
        <v>15</v>
      </c>
      <c r="V17" s="56"/>
      <c r="W17" s="66"/>
      <c r="X17" s="56"/>
      <c r="Y17" s="66"/>
      <c r="Z17" s="66"/>
      <c r="AA17" s="56" t="s">
        <v>15</v>
      </c>
      <c r="AB17" s="56" t="s">
        <v>15</v>
      </c>
      <c r="AC17" s="56"/>
      <c r="AD17" s="66"/>
      <c r="AE17" s="56"/>
      <c r="AF17" s="56"/>
      <c r="AG17" s="66"/>
      <c r="AH17" s="56"/>
      <c r="AI17" s="105">
        <f>SUM(D17:AH17)</f>
        <v>0</v>
      </c>
      <c r="AJ17" s="57" t="s">
        <v>131</v>
      </c>
      <c r="AK17" s="112"/>
      <c r="AL17" s="112"/>
      <c r="AM17" s="112"/>
      <c r="AN17" s="112"/>
      <c r="AO17" s="112"/>
      <c r="AP17" s="176">
        <v>45085</v>
      </c>
      <c r="AQ17" s="235"/>
      <c r="AR17" s="235" t="s">
        <v>98</v>
      </c>
      <c r="AS17" s="175"/>
      <c r="AT17" s="158"/>
      <c r="AU17" s="259"/>
      <c r="AV17" s="141"/>
      <c r="AW17" s="271"/>
      <c r="AX17" s="118"/>
      <c r="AY17" s="255"/>
      <c r="AZ17" s="146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9"/>
      <c r="BP17" s="59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</row>
    <row r="18" spans="1:186" s="67" customFormat="1" ht="12.95" customHeight="1" x14ac:dyDescent="0.2">
      <c r="A18" s="84" t="s">
        <v>61</v>
      </c>
      <c r="B18" s="60" t="s">
        <v>60</v>
      </c>
      <c r="C18" s="61" t="s">
        <v>129</v>
      </c>
      <c r="D18" s="63"/>
      <c r="E18" s="62"/>
      <c r="F18" s="56" t="s">
        <v>15</v>
      </c>
      <c r="G18" s="56" t="s">
        <v>15</v>
      </c>
      <c r="H18" s="62"/>
      <c r="I18" s="178"/>
      <c r="J18" s="62"/>
      <c r="K18" s="63"/>
      <c r="L18" s="62"/>
      <c r="M18" s="56" t="s">
        <v>15</v>
      </c>
      <c r="N18" s="56" t="s">
        <v>15</v>
      </c>
      <c r="O18" s="62"/>
      <c r="P18" s="63"/>
      <c r="Q18" s="62"/>
      <c r="R18" s="63"/>
      <c r="S18" s="62"/>
      <c r="T18" s="56" t="s">
        <v>15</v>
      </c>
      <c r="U18" s="56" t="s">
        <v>15</v>
      </c>
      <c r="V18" s="62"/>
      <c r="W18" s="178"/>
      <c r="X18" s="62"/>
      <c r="Y18" s="63"/>
      <c r="Z18" s="62"/>
      <c r="AA18" s="56" t="s">
        <v>15</v>
      </c>
      <c r="AB18" s="56" t="s">
        <v>15</v>
      </c>
      <c r="AC18" s="62"/>
      <c r="AD18" s="178"/>
      <c r="AE18" s="62"/>
      <c r="AF18" s="62"/>
      <c r="AG18" s="178"/>
      <c r="AH18" s="62"/>
      <c r="AI18" s="105">
        <f t="shared" si="1"/>
        <v>0</v>
      </c>
      <c r="AJ18" s="64" t="s">
        <v>142</v>
      </c>
      <c r="AK18" s="112"/>
      <c r="AL18" s="112"/>
      <c r="AM18" s="112"/>
      <c r="AN18" s="112"/>
      <c r="AO18" s="112"/>
      <c r="AP18" s="121">
        <v>45098</v>
      </c>
      <c r="AQ18" s="164"/>
      <c r="AR18" s="236" t="s">
        <v>104</v>
      </c>
      <c r="AS18" s="123"/>
      <c r="AT18" s="158"/>
      <c r="AU18" s="259"/>
      <c r="AV18" s="141"/>
      <c r="AW18" s="271"/>
      <c r="AX18" s="58"/>
      <c r="AY18" s="255"/>
      <c r="AZ18" s="146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9"/>
      <c r="BP18" s="59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</row>
    <row r="19" spans="1:186" s="87" customFormat="1" ht="12.95" customHeight="1" x14ac:dyDescent="0.2">
      <c r="A19" s="83" t="s">
        <v>61</v>
      </c>
      <c r="B19" s="54" t="s">
        <v>60</v>
      </c>
      <c r="C19" s="55" t="s">
        <v>129</v>
      </c>
      <c r="D19" s="66"/>
      <c r="E19" s="56"/>
      <c r="F19" s="56" t="s">
        <v>15</v>
      </c>
      <c r="G19" s="56" t="s">
        <v>15</v>
      </c>
      <c r="H19" s="56"/>
      <c r="I19" s="66"/>
      <c r="J19" s="56"/>
      <c r="K19" s="66"/>
      <c r="L19" s="56"/>
      <c r="M19" s="56" t="s">
        <v>15</v>
      </c>
      <c r="N19" s="56" t="s">
        <v>15</v>
      </c>
      <c r="O19" s="56"/>
      <c r="P19" s="66"/>
      <c r="Q19" s="56"/>
      <c r="R19" s="66"/>
      <c r="S19" s="56"/>
      <c r="T19" s="56" t="s">
        <v>15</v>
      </c>
      <c r="U19" s="56" t="s">
        <v>15</v>
      </c>
      <c r="V19" s="56"/>
      <c r="W19" s="66"/>
      <c r="X19" s="56"/>
      <c r="Y19" s="66"/>
      <c r="Z19" s="56"/>
      <c r="AA19" s="56" t="s">
        <v>15</v>
      </c>
      <c r="AB19" s="56" t="s">
        <v>15</v>
      </c>
      <c r="AC19" s="56"/>
      <c r="AD19" s="66"/>
      <c r="AE19" s="56"/>
      <c r="AF19" s="56"/>
      <c r="AG19" s="66"/>
      <c r="AH19" s="56"/>
      <c r="AI19" s="105">
        <f>SUM(D19:AH19)</f>
        <v>0</v>
      </c>
      <c r="AJ19" s="57" t="s">
        <v>140</v>
      </c>
      <c r="AK19" s="112"/>
      <c r="AL19" s="112"/>
      <c r="AM19" s="112"/>
      <c r="AN19" s="112"/>
      <c r="AO19" s="112"/>
      <c r="AP19" s="148">
        <v>45142</v>
      </c>
      <c r="AQ19" s="233"/>
      <c r="AR19" s="234" t="s">
        <v>69</v>
      </c>
      <c r="AS19" s="149" t="s">
        <v>103</v>
      </c>
      <c r="AT19" s="160"/>
      <c r="AU19" s="261"/>
      <c r="AV19" s="159"/>
      <c r="AW19" s="271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9"/>
      <c r="BP19" s="59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</row>
    <row r="20" spans="1:186" s="87" customFormat="1" ht="12.95" customHeight="1" x14ac:dyDescent="0.2">
      <c r="A20" s="84" t="s">
        <v>61</v>
      </c>
      <c r="B20" s="60" t="s">
        <v>60</v>
      </c>
      <c r="C20" s="61"/>
      <c r="D20" s="63"/>
      <c r="E20" s="62"/>
      <c r="F20" s="56" t="s">
        <v>15</v>
      </c>
      <c r="G20" s="56" t="s">
        <v>15</v>
      </c>
      <c r="H20" s="62"/>
      <c r="I20" s="63"/>
      <c r="J20" s="62"/>
      <c r="K20" s="63"/>
      <c r="L20" s="62"/>
      <c r="M20" s="56" t="s">
        <v>15</v>
      </c>
      <c r="N20" s="56" t="s">
        <v>15</v>
      </c>
      <c r="O20" s="62"/>
      <c r="P20" s="63"/>
      <c r="Q20" s="62"/>
      <c r="R20" s="63"/>
      <c r="S20" s="62"/>
      <c r="T20" s="56" t="s">
        <v>15</v>
      </c>
      <c r="U20" s="56" t="s">
        <v>15</v>
      </c>
      <c r="V20" s="62"/>
      <c r="W20" s="63"/>
      <c r="X20" s="62"/>
      <c r="Y20" s="63"/>
      <c r="Z20" s="62"/>
      <c r="AA20" s="56" t="s">
        <v>15</v>
      </c>
      <c r="AB20" s="56" t="s">
        <v>15</v>
      </c>
      <c r="AC20" s="62"/>
      <c r="AD20" s="63"/>
      <c r="AE20" s="62"/>
      <c r="AF20" s="62"/>
      <c r="AG20" s="63"/>
      <c r="AH20" s="62"/>
      <c r="AI20" s="105">
        <f t="shared" ref="AI20" si="6">SUM(D20:AH20)</f>
        <v>0</v>
      </c>
      <c r="AJ20" s="64" t="s">
        <v>130</v>
      </c>
      <c r="AK20" s="112"/>
      <c r="AL20" s="112"/>
      <c r="AM20" s="112"/>
      <c r="AN20" s="112"/>
      <c r="AO20" s="112"/>
      <c r="AP20" s="254">
        <v>2024</v>
      </c>
      <c r="AQ20" s="164"/>
      <c r="AR20" s="159"/>
      <c r="AS20" s="165"/>
      <c r="AT20" s="161"/>
      <c r="AU20" s="261"/>
      <c r="AV20" s="142"/>
      <c r="AW20" s="270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9"/>
      <c r="BP20" s="59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</row>
    <row r="21" spans="1:186" s="87" customFormat="1" ht="12.95" customHeight="1" x14ac:dyDescent="0.2">
      <c r="A21" s="83" t="s">
        <v>61</v>
      </c>
      <c r="B21" s="54" t="s">
        <v>60</v>
      </c>
      <c r="C21" s="55" t="s">
        <v>37</v>
      </c>
      <c r="D21" s="66"/>
      <c r="E21" s="56"/>
      <c r="F21" s="56" t="s">
        <v>15</v>
      </c>
      <c r="G21" s="56" t="s">
        <v>15</v>
      </c>
      <c r="H21" s="56"/>
      <c r="I21" s="66"/>
      <c r="J21" s="56"/>
      <c r="K21" s="66"/>
      <c r="L21" s="56"/>
      <c r="M21" s="56" t="s">
        <v>15</v>
      </c>
      <c r="N21" s="56" t="s">
        <v>15</v>
      </c>
      <c r="O21" s="56"/>
      <c r="P21" s="66"/>
      <c r="Q21" s="56"/>
      <c r="R21" s="66"/>
      <c r="S21" s="56"/>
      <c r="T21" s="56" t="s">
        <v>15</v>
      </c>
      <c r="U21" s="56" t="s">
        <v>15</v>
      </c>
      <c r="V21" s="56"/>
      <c r="W21" s="66"/>
      <c r="X21" s="56"/>
      <c r="Y21" s="66"/>
      <c r="Z21" s="56"/>
      <c r="AA21" s="56" t="s">
        <v>15</v>
      </c>
      <c r="AB21" s="56" t="s">
        <v>15</v>
      </c>
      <c r="AC21" s="56"/>
      <c r="AD21" s="66"/>
      <c r="AE21" s="56"/>
      <c r="AF21" s="56"/>
      <c r="AG21" s="66"/>
      <c r="AH21" s="56"/>
      <c r="AI21" s="105">
        <f>SUM(D21:AH21)</f>
        <v>0</v>
      </c>
      <c r="AJ21" s="57" t="s">
        <v>116</v>
      </c>
      <c r="AK21" s="112"/>
      <c r="AL21" s="112"/>
      <c r="AM21" s="143"/>
      <c r="AN21" s="143"/>
      <c r="AO21" s="112"/>
      <c r="AP21" s="128">
        <v>45306</v>
      </c>
      <c r="AQ21" s="230"/>
      <c r="AR21" s="231" t="s">
        <v>151</v>
      </c>
      <c r="AS21" s="127" t="s">
        <v>152</v>
      </c>
      <c r="AT21" s="161"/>
      <c r="AU21" s="261"/>
      <c r="AV21" s="142"/>
      <c r="AW21" s="270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9"/>
      <c r="BP21" s="59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</row>
    <row r="22" spans="1:186" s="87" customFormat="1" ht="12.95" customHeight="1" x14ac:dyDescent="0.2">
      <c r="A22" s="84" t="s">
        <v>61</v>
      </c>
      <c r="B22" s="60" t="s">
        <v>60</v>
      </c>
      <c r="C22" s="61"/>
      <c r="D22" s="63"/>
      <c r="E22" s="62"/>
      <c r="F22" s="56" t="s">
        <v>15</v>
      </c>
      <c r="G22" s="56" t="s">
        <v>15</v>
      </c>
      <c r="H22" s="62"/>
      <c r="I22" s="63"/>
      <c r="J22" s="62"/>
      <c r="K22" s="63"/>
      <c r="L22" s="62"/>
      <c r="M22" s="56" t="s">
        <v>15</v>
      </c>
      <c r="N22" s="56" t="s">
        <v>15</v>
      </c>
      <c r="O22" s="62"/>
      <c r="P22" s="63"/>
      <c r="Q22" s="62"/>
      <c r="R22" s="63"/>
      <c r="S22" s="62"/>
      <c r="T22" s="56" t="s">
        <v>15</v>
      </c>
      <c r="U22" s="56" t="s">
        <v>15</v>
      </c>
      <c r="V22" s="62"/>
      <c r="W22" s="63"/>
      <c r="X22" s="62"/>
      <c r="Y22" s="63"/>
      <c r="Z22" s="62"/>
      <c r="AA22" s="56" t="s">
        <v>15</v>
      </c>
      <c r="AB22" s="56" t="s">
        <v>15</v>
      </c>
      <c r="AC22" s="62"/>
      <c r="AD22" s="63"/>
      <c r="AE22" s="62"/>
      <c r="AF22" s="62"/>
      <c r="AG22" s="63"/>
      <c r="AH22" s="62"/>
      <c r="AI22" s="105">
        <f t="shared" ref="AI22" si="7">SUM(D22:AH22)</f>
        <v>0</v>
      </c>
      <c r="AJ22" s="64" t="s">
        <v>141</v>
      </c>
      <c r="AK22" s="112"/>
      <c r="AL22" s="112"/>
      <c r="AM22" s="112"/>
      <c r="AN22" s="112"/>
      <c r="AO22" s="112"/>
      <c r="AP22" s="237"/>
      <c r="AQ22" s="164"/>
      <c r="AR22" s="159"/>
      <c r="AS22" s="165"/>
      <c r="AT22" s="161"/>
      <c r="AU22" s="261"/>
      <c r="AV22" s="142"/>
      <c r="AW22" s="270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9"/>
      <c r="BP22" s="59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</row>
    <row r="23" spans="1:186" s="87" customFormat="1" ht="12.95" customHeight="1" x14ac:dyDescent="0.2">
      <c r="A23" s="83" t="s">
        <v>61</v>
      </c>
      <c r="B23" s="54" t="s">
        <v>60</v>
      </c>
      <c r="C23" s="55" t="s">
        <v>33</v>
      </c>
      <c r="D23" s="66">
        <v>2</v>
      </c>
      <c r="E23" s="56"/>
      <c r="F23" s="56" t="s">
        <v>15</v>
      </c>
      <c r="G23" s="56" t="s">
        <v>15</v>
      </c>
      <c r="H23" s="56"/>
      <c r="I23" s="66"/>
      <c r="J23" s="56"/>
      <c r="K23" s="66"/>
      <c r="L23" s="56"/>
      <c r="M23" s="56" t="s">
        <v>15</v>
      </c>
      <c r="N23" s="56" t="s">
        <v>15</v>
      </c>
      <c r="O23" s="56"/>
      <c r="P23" s="66"/>
      <c r="Q23" s="56"/>
      <c r="R23" s="66"/>
      <c r="S23" s="56"/>
      <c r="T23" s="56" t="s">
        <v>15</v>
      </c>
      <c r="U23" s="56" t="s">
        <v>15</v>
      </c>
      <c r="V23" s="56"/>
      <c r="W23" s="66"/>
      <c r="X23" s="56"/>
      <c r="Y23" s="66"/>
      <c r="Z23" s="56"/>
      <c r="AA23" s="56" t="s">
        <v>15</v>
      </c>
      <c r="AB23" s="56" t="s">
        <v>15</v>
      </c>
      <c r="AC23" s="56"/>
      <c r="AD23" s="66"/>
      <c r="AE23" s="56"/>
      <c r="AF23" s="56">
        <v>0.5</v>
      </c>
      <c r="AG23" s="66"/>
      <c r="AH23" s="56"/>
      <c r="AI23" s="105">
        <f>SUM(D23:AH23)</f>
        <v>2.5</v>
      </c>
      <c r="AJ23" s="253" t="s">
        <v>196</v>
      </c>
      <c r="AK23" s="112"/>
      <c r="AL23" s="112"/>
      <c r="AM23" s="112"/>
      <c r="AN23" s="142"/>
      <c r="AO23" s="112"/>
      <c r="AP23" s="237"/>
      <c r="AQ23" s="164"/>
      <c r="AR23" s="159"/>
      <c r="AS23" s="165"/>
      <c r="AT23" s="161"/>
      <c r="AU23" s="261"/>
      <c r="AV23" s="142"/>
      <c r="AW23" s="270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9"/>
      <c r="BP23" s="59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</row>
    <row r="24" spans="1:186" s="87" customFormat="1" ht="12.95" customHeight="1" x14ac:dyDescent="0.2">
      <c r="A24" s="241"/>
      <c r="B24" s="242" t="s">
        <v>57</v>
      </c>
      <c r="C24" s="243"/>
      <c r="D24" s="244"/>
      <c r="E24" s="244"/>
      <c r="F24" s="245" t="s">
        <v>15</v>
      </c>
      <c r="G24" s="245" t="s">
        <v>15</v>
      </c>
      <c r="H24" s="247"/>
      <c r="I24" s="246"/>
      <c r="J24" s="244"/>
      <c r="K24" s="246"/>
      <c r="L24" s="246"/>
      <c r="M24" s="245" t="s">
        <v>15</v>
      </c>
      <c r="N24" s="245" t="s">
        <v>15</v>
      </c>
      <c r="O24" s="247"/>
      <c r="P24" s="246">
        <v>0.5</v>
      </c>
      <c r="Q24" s="244"/>
      <c r="R24" s="246">
        <v>1</v>
      </c>
      <c r="S24" s="246"/>
      <c r="T24" s="245" t="s">
        <v>15</v>
      </c>
      <c r="U24" s="245" t="s">
        <v>15</v>
      </c>
      <c r="V24" s="247"/>
      <c r="W24" s="246"/>
      <c r="X24" s="244"/>
      <c r="Y24" s="246">
        <v>1</v>
      </c>
      <c r="Z24" s="246"/>
      <c r="AA24" s="245" t="s">
        <v>15</v>
      </c>
      <c r="AB24" s="245" t="s">
        <v>15</v>
      </c>
      <c r="AC24" s="247"/>
      <c r="AD24" s="246"/>
      <c r="AE24" s="244"/>
      <c r="AF24" s="247"/>
      <c r="AG24" s="246"/>
      <c r="AH24" s="244"/>
      <c r="AI24" s="105">
        <f>SUM(D24:AH24)</f>
        <v>2.5</v>
      </c>
      <c r="AJ24" s="64" t="s">
        <v>59</v>
      </c>
      <c r="AK24" s="112"/>
      <c r="AL24" s="112"/>
      <c r="AM24" s="112"/>
      <c r="AN24" s="112"/>
      <c r="AO24" s="112"/>
      <c r="AP24" s="152"/>
      <c r="AQ24" s="153"/>
      <c r="AR24" s="154"/>
      <c r="AS24" s="155"/>
      <c r="AT24" s="167"/>
      <c r="AU24" s="262"/>
      <c r="AV24" s="167"/>
      <c r="AW24" s="272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9"/>
      <c r="BP24" s="59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</row>
    <row r="25" spans="1:186" s="17" customFormat="1" x14ac:dyDescent="0.2">
      <c r="A25" s="238"/>
      <c r="B25" s="239" t="s">
        <v>16</v>
      </c>
      <c r="C25" s="47"/>
      <c r="D25" s="240">
        <f t="shared" ref="D25:Z25" si="8">SUM(D7:D24)</f>
        <v>6.5</v>
      </c>
      <c r="E25" s="240">
        <f t="shared" si="8"/>
        <v>7.5</v>
      </c>
      <c r="F25" s="240">
        <f t="shared" si="8"/>
        <v>0</v>
      </c>
      <c r="G25" s="240">
        <f t="shared" si="8"/>
        <v>0</v>
      </c>
      <c r="H25" s="240">
        <f t="shared" si="8"/>
        <v>7.5</v>
      </c>
      <c r="I25" s="240">
        <f t="shared" si="8"/>
        <v>6.5</v>
      </c>
      <c r="J25" s="240">
        <f t="shared" si="8"/>
        <v>5.5</v>
      </c>
      <c r="K25" s="240">
        <f t="shared" si="8"/>
        <v>8.5</v>
      </c>
      <c r="L25" s="240">
        <f t="shared" si="8"/>
        <v>6</v>
      </c>
      <c r="M25" s="240">
        <f t="shared" si="8"/>
        <v>0</v>
      </c>
      <c r="N25" s="240">
        <f t="shared" si="8"/>
        <v>0</v>
      </c>
      <c r="O25" s="240">
        <f t="shared" si="8"/>
        <v>7.5</v>
      </c>
      <c r="P25" s="240">
        <f t="shared" si="8"/>
        <v>7.5</v>
      </c>
      <c r="Q25" s="240">
        <f t="shared" si="8"/>
        <v>7.5</v>
      </c>
      <c r="R25" s="240">
        <f t="shared" si="8"/>
        <v>6</v>
      </c>
      <c r="S25" s="240">
        <f t="shared" si="8"/>
        <v>7.5</v>
      </c>
      <c r="T25" s="240">
        <f t="shared" si="8"/>
        <v>0</v>
      </c>
      <c r="U25" s="240">
        <f t="shared" si="8"/>
        <v>0</v>
      </c>
      <c r="V25" s="240">
        <f t="shared" si="8"/>
        <v>0</v>
      </c>
      <c r="W25" s="240">
        <f t="shared" si="8"/>
        <v>7.5</v>
      </c>
      <c r="X25" s="240">
        <f t="shared" si="8"/>
        <v>6.5</v>
      </c>
      <c r="Y25" s="240">
        <f t="shared" si="8"/>
        <v>7</v>
      </c>
      <c r="Z25" s="240">
        <f t="shared" si="8"/>
        <v>5.5</v>
      </c>
      <c r="AA25" s="240">
        <f>SUM(AA7:AA24)</f>
        <v>0</v>
      </c>
      <c r="AB25" s="240">
        <f t="shared" ref="AB25:AE25" si="9">SUM(AB7:AB24)</f>
        <v>0</v>
      </c>
      <c r="AC25" s="240">
        <f t="shared" si="9"/>
        <v>7.5</v>
      </c>
      <c r="AD25" s="240">
        <f t="shared" si="9"/>
        <v>7.5</v>
      </c>
      <c r="AE25" s="240">
        <f t="shared" si="9"/>
        <v>7.5</v>
      </c>
      <c r="AF25" s="240">
        <f t="shared" ref="AF25:AH25" si="10">SUM(AF7:AF24)</f>
        <v>7.5</v>
      </c>
      <c r="AG25" s="240">
        <f t="shared" si="10"/>
        <v>0</v>
      </c>
      <c r="AH25" s="240">
        <f t="shared" si="10"/>
        <v>0</v>
      </c>
      <c r="AI25" s="75">
        <f>SUM(AI7:AI24)</f>
        <v>140.5</v>
      </c>
      <c r="AJ25" s="18"/>
      <c r="AK25" s="143"/>
      <c r="AL25" s="143"/>
      <c r="AM25" s="112"/>
      <c r="AN25" s="86"/>
      <c r="AO25" s="143"/>
      <c r="AP25" s="141"/>
      <c r="AQ25" s="141"/>
      <c r="AR25" s="141"/>
      <c r="AS25" s="141"/>
      <c r="AT25" s="161"/>
      <c r="AU25" s="159"/>
      <c r="AV25" s="161"/>
      <c r="AW25" s="162"/>
      <c r="AX25" s="41"/>
      <c r="AY25" s="2"/>
      <c r="AZ25" s="2"/>
      <c r="BA25" s="2"/>
      <c r="BB25" s="2"/>
      <c r="BC25" s="41"/>
      <c r="BD25" s="41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3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</row>
    <row r="26" spans="1:186" s="92" customFormat="1" x14ac:dyDescent="0.2">
      <c r="A26" s="88" t="s">
        <v>17</v>
      </c>
      <c r="B26" s="88"/>
      <c r="C26" s="88"/>
      <c r="D26" s="89"/>
      <c r="E26" s="90"/>
      <c r="F26" s="89"/>
      <c r="G26" s="89"/>
      <c r="H26" s="89"/>
      <c r="I26" s="89"/>
      <c r="J26" s="89"/>
      <c r="K26" s="89"/>
      <c r="L26" s="90"/>
      <c r="M26" s="89"/>
      <c r="N26" s="89"/>
      <c r="O26" s="89"/>
      <c r="P26" s="89"/>
      <c r="Q26" s="89"/>
      <c r="R26" s="89"/>
      <c r="S26" s="90"/>
      <c r="T26" s="89"/>
      <c r="U26" s="89"/>
      <c r="V26" s="89">
        <f>7.5</f>
        <v>7.5</v>
      </c>
      <c r="W26" s="89"/>
      <c r="X26" s="89"/>
      <c r="Y26" s="89"/>
      <c r="Z26" s="90"/>
      <c r="AA26" s="89"/>
      <c r="AB26" s="89"/>
      <c r="AC26" s="89"/>
      <c r="AD26" s="89"/>
      <c r="AE26" s="89"/>
      <c r="AF26" s="89"/>
      <c r="AG26" s="89"/>
      <c r="AH26" s="89"/>
      <c r="AI26" s="74">
        <f>SUM(D26:AH26)</f>
        <v>7.5</v>
      </c>
      <c r="AJ26" s="91"/>
      <c r="AK26" s="112"/>
      <c r="AL26" s="112"/>
      <c r="AM26" s="112"/>
      <c r="AN26" s="248"/>
      <c r="AO26" s="112"/>
      <c r="AP26" s="291" t="s">
        <v>95</v>
      </c>
      <c r="AQ26" s="292"/>
      <c r="AR26" s="292"/>
      <c r="AS26" s="293"/>
      <c r="AT26" s="291"/>
      <c r="AU26" s="292"/>
      <c r="AV26" s="292"/>
      <c r="AW26" s="293"/>
      <c r="AX26" s="86"/>
      <c r="AY26" s="58"/>
      <c r="AZ26" s="58"/>
      <c r="BA26" s="58"/>
      <c r="BB26" s="58"/>
      <c r="BC26" s="86"/>
      <c r="BD26" s="86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9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</row>
    <row r="27" spans="1:186" s="97" customFormat="1" x14ac:dyDescent="0.2">
      <c r="A27" s="103" t="s">
        <v>18</v>
      </c>
      <c r="B27" s="93"/>
      <c r="C27" s="93"/>
      <c r="D27" s="94"/>
      <c r="E27" s="76"/>
      <c r="F27" s="89"/>
      <c r="G27" s="89"/>
      <c r="H27" s="89"/>
      <c r="I27" s="89">
        <v>1</v>
      </c>
      <c r="J27" s="94">
        <v>2</v>
      </c>
      <c r="K27" s="94"/>
      <c r="L27" s="76">
        <v>0.5</v>
      </c>
      <c r="M27" s="89"/>
      <c r="N27" s="89"/>
      <c r="O27" s="89"/>
      <c r="P27" s="89"/>
      <c r="Q27" s="94"/>
      <c r="R27" s="94">
        <v>0.5</v>
      </c>
      <c r="S27" s="76"/>
      <c r="T27" s="89"/>
      <c r="U27" s="89"/>
      <c r="V27" s="89"/>
      <c r="W27" s="89"/>
      <c r="X27" s="94"/>
      <c r="Y27" s="94"/>
      <c r="Z27" s="76">
        <v>0.5</v>
      </c>
      <c r="AA27" s="89"/>
      <c r="AB27" s="89"/>
      <c r="AC27" s="89"/>
      <c r="AD27" s="89"/>
      <c r="AE27" s="94"/>
      <c r="AF27" s="89"/>
      <c r="AG27" s="89"/>
      <c r="AH27" s="94"/>
      <c r="AI27" s="74">
        <f t="shared" ref="AI27:AI39" si="11">SUM(D27:AH27)</f>
        <v>4.5</v>
      </c>
      <c r="AJ27" s="102" t="s">
        <v>193</v>
      </c>
      <c r="AK27" s="142"/>
      <c r="AL27" s="112"/>
      <c r="AM27" s="112"/>
      <c r="AN27" s="248"/>
      <c r="AO27" s="142"/>
      <c r="AP27" s="190" t="s">
        <v>107</v>
      </c>
      <c r="AQ27" s="191"/>
      <c r="AR27" s="192"/>
      <c r="AS27" s="193"/>
      <c r="AT27" s="194"/>
      <c r="AU27" s="192"/>
      <c r="AV27" s="195"/>
      <c r="AW27" s="273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95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  <c r="GD27" s="96"/>
    </row>
    <row r="28" spans="1:186" s="67" customFormat="1" x14ac:dyDescent="0.2">
      <c r="A28" s="88" t="s">
        <v>19</v>
      </c>
      <c r="B28" s="88"/>
      <c r="C28" s="88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74">
        <f t="shared" si="11"/>
        <v>0</v>
      </c>
      <c r="AJ28" s="91"/>
      <c r="AK28" s="112"/>
      <c r="AL28" s="112"/>
      <c r="AM28" s="112"/>
      <c r="AN28" s="248"/>
      <c r="AO28" s="112"/>
      <c r="AP28" s="179" t="s">
        <v>110</v>
      </c>
      <c r="AQ28" s="141"/>
      <c r="AR28" s="159" t="s">
        <v>135</v>
      </c>
      <c r="AS28" s="166"/>
      <c r="AT28" s="250" t="s">
        <v>133</v>
      </c>
      <c r="AU28" s="263"/>
      <c r="AV28" s="159" t="s">
        <v>155</v>
      </c>
      <c r="AW28" s="249"/>
      <c r="AX28" s="86"/>
      <c r="AY28" s="58"/>
      <c r="AZ28" s="58"/>
      <c r="BA28" s="58"/>
      <c r="BB28" s="58"/>
      <c r="BC28" s="86"/>
      <c r="BD28" s="86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9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  <c r="GD28" s="65"/>
    </row>
    <row r="29" spans="1:186" s="65" customFormat="1" x14ac:dyDescent="0.2">
      <c r="A29" s="88" t="s">
        <v>20</v>
      </c>
      <c r="B29" s="88"/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74">
        <f t="shared" si="11"/>
        <v>0</v>
      </c>
      <c r="AJ29" s="98"/>
      <c r="AK29" s="112"/>
      <c r="AL29" s="112"/>
      <c r="AM29" s="112"/>
      <c r="AN29" s="248"/>
      <c r="AO29" s="112"/>
      <c r="AP29" s="179" t="s">
        <v>102</v>
      </c>
      <c r="AQ29" s="159"/>
      <c r="AR29" s="159"/>
      <c r="AS29" s="157"/>
      <c r="AT29" s="250"/>
      <c r="AU29" s="263" t="s">
        <v>168</v>
      </c>
      <c r="AV29" s="51" t="s">
        <v>181</v>
      </c>
      <c r="AW29" s="249"/>
      <c r="AX29" s="86"/>
      <c r="AY29" s="58"/>
      <c r="AZ29" s="58"/>
      <c r="BA29" s="58"/>
      <c r="BB29" s="58"/>
      <c r="BC29" s="86"/>
      <c r="BD29" s="86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9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</row>
    <row r="30" spans="1:186" s="65" customFormat="1" x14ac:dyDescent="0.2">
      <c r="A30" s="99" t="s">
        <v>21</v>
      </c>
      <c r="B30" s="99"/>
      <c r="C30" s="9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114"/>
      <c r="AJ30" s="98"/>
      <c r="AK30" s="112"/>
      <c r="AL30" s="112"/>
      <c r="AM30" s="112"/>
      <c r="AN30" s="248"/>
      <c r="AO30" s="112"/>
      <c r="AP30" s="217"/>
      <c r="AQ30" s="141"/>
      <c r="AR30" s="159"/>
      <c r="AS30" s="166"/>
      <c r="AT30" s="250"/>
      <c r="AU30" s="263" t="s">
        <v>170</v>
      </c>
      <c r="AV30" s="51" t="s">
        <v>183</v>
      </c>
      <c r="AW30" s="249"/>
      <c r="AX30" s="86"/>
      <c r="AY30" s="58"/>
      <c r="AZ30" s="58"/>
      <c r="BA30" s="58"/>
      <c r="BB30" s="58"/>
      <c r="BC30" s="86"/>
      <c r="BD30" s="86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9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</row>
    <row r="31" spans="1:186" s="65" customFormat="1" x14ac:dyDescent="0.2">
      <c r="A31" s="99" t="s">
        <v>22</v>
      </c>
      <c r="B31" s="99"/>
      <c r="C31" s="9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74">
        <f t="shared" si="11"/>
        <v>0</v>
      </c>
      <c r="AJ31" s="91"/>
      <c r="AK31" s="112"/>
      <c r="AL31" s="112"/>
      <c r="AM31" s="112"/>
      <c r="AN31" s="248"/>
      <c r="AO31" s="112"/>
      <c r="AP31" s="217" t="s">
        <v>207</v>
      </c>
      <c r="AQ31" s="141"/>
      <c r="AR31" s="159"/>
      <c r="AS31" s="166" t="s">
        <v>132</v>
      </c>
      <c r="AT31" s="250"/>
      <c r="AU31" s="263" t="s">
        <v>171</v>
      </c>
      <c r="AV31" s="51" t="s">
        <v>182</v>
      </c>
      <c r="AW31" s="249"/>
      <c r="AX31" s="86"/>
      <c r="AY31" s="58"/>
      <c r="AZ31" s="58"/>
      <c r="BA31" s="58"/>
      <c r="BB31" s="58"/>
      <c r="BC31" s="86"/>
      <c r="BD31" s="86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9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</row>
    <row r="32" spans="1:186" s="112" customFormat="1" x14ac:dyDescent="0.2">
      <c r="A32" s="110" t="s">
        <v>23</v>
      </c>
      <c r="B32" s="110"/>
      <c r="C32" s="110"/>
      <c r="D32" s="174"/>
      <c r="E32" s="174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74">
        <f t="shared" si="11"/>
        <v>0</v>
      </c>
      <c r="AJ32" s="111" t="s">
        <v>195</v>
      </c>
      <c r="AK32" s="113"/>
      <c r="AN32" s="248"/>
      <c r="AO32" s="113"/>
      <c r="AP32" s="286" t="s">
        <v>149</v>
      </c>
      <c r="AQ32" s="141"/>
      <c r="AR32" s="142"/>
      <c r="AS32" s="157"/>
      <c r="AT32" s="250"/>
      <c r="AU32" s="264" t="s">
        <v>172</v>
      </c>
      <c r="AV32" s="51" t="s">
        <v>177</v>
      </c>
      <c r="AW32" s="249"/>
      <c r="AX32" s="86"/>
      <c r="AY32" s="58"/>
      <c r="AZ32" s="58"/>
      <c r="BC32" s="86"/>
      <c r="BD32" s="86"/>
      <c r="BE32" s="58"/>
      <c r="BF32" s="58"/>
      <c r="BG32" s="58"/>
      <c r="BO32" s="113"/>
    </row>
    <row r="33" spans="1:105" s="65" customFormat="1" x14ac:dyDescent="0.2">
      <c r="A33" s="99" t="s">
        <v>126</v>
      </c>
      <c r="B33" s="99"/>
      <c r="C33" s="9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74">
        <f t="shared" si="11"/>
        <v>0</v>
      </c>
      <c r="AJ33" s="91" t="s">
        <v>63</v>
      </c>
      <c r="AK33" s="112"/>
      <c r="AL33" s="112"/>
      <c r="AM33" s="112"/>
      <c r="AN33" s="248"/>
      <c r="AO33" s="112"/>
      <c r="AP33" s="286" t="s">
        <v>205</v>
      </c>
      <c r="AQ33" s="141"/>
      <c r="AR33" s="142"/>
      <c r="AS33" s="157"/>
      <c r="AT33" s="250"/>
      <c r="AU33" s="264" t="s">
        <v>175</v>
      </c>
      <c r="AV33" s="51" t="s">
        <v>176</v>
      </c>
      <c r="AW33" s="249"/>
      <c r="AX33" s="86"/>
      <c r="AY33" s="58"/>
      <c r="AZ33" s="58"/>
      <c r="BA33" s="58"/>
      <c r="BB33" s="58"/>
      <c r="BC33" s="86"/>
      <c r="BD33" s="86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9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</row>
    <row r="34" spans="1:105" s="65" customFormat="1" x14ac:dyDescent="0.2">
      <c r="A34" s="99" t="s">
        <v>153</v>
      </c>
      <c r="B34" s="99"/>
      <c r="C34" s="99"/>
      <c r="D34" s="89">
        <v>1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>
        <v>1</v>
      </c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74">
        <f t="shared" si="11"/>
        <v>2</v>
      </c>
      <c r="AJ34" s="91"/>
      <c r="AK34" s="112"/>
      <c r="AL34" s="112"/>
      <c r="AM34" s="112"/>
      <c r="AN34" s="248"/>
      <c r="AO34" s="112"/>
      <c r="AP34" s="286" t="s">
        <v>206</v>
      </c>
      <c r="AQ34" s="141"/>
      <c r="AR34" s="142"/>
      <c r="AS34" s="159"/>
      <c r="AT34" s="250"/>
      <c r="AU34" s="264" t="s">
        <v>186</v>
      </c>
      <c r="AV34" s="51" t="s">
        <v>187</v>
      </c>
      <c r="AW34" s="249"/>
      <c r="AX34" s="86"/>
      <c r="AY34" s="58"/>
      <c r="AZ34" s="58"/>
      <c r="BA34" s="58"/>
      <c r="BB34" s="58"/>
      <c r="BC34" s="86"/>
      <c r="BD34" s="86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9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</row>
    <row r="35" spans="1:105" s="65" customFormat="1" x14ac:dyDescent="0.2">
      <c r="A35" s="99" t="s">
        <v>127</v>
      </c>
      <c r="B35" s="99"/>
      <c r="C35" s="9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74">
        <f t="shared" si="11"/>
        <v>0</v>
      </c>
      <c r="AJ35" s="91"/>
      <c r="AK35" s="112"/>
      <c r="AL35" s="112"/>
      <c r="AM35" s="112"/>
      <c r="AN35" s="248"/>
      <c r="AO35" s="112"/>
      <c r="AP35" s="286" t="s">
        <v>199</v>
      </c>
      <c r="AQ35" s="141"/>
      <c r="AR35" s="142"/>
      <c r="AS35" s="166"/>
      <c r="AT35" s="250"/>
      <c r="AU35" s="264" t="s">
        <v>173</v>
      </c>
      <c r="AV35" s="51" t="s">
        <v>178</v>
      </c>
      <c r="AW35" s="249" t="s">
        <v>145</v>
      </c>
      <c r="AX35" s="86"/>
      <c r="AY35" s="58"/>
      <c r="AZ35" s="58"/>
      <c r="BA35" s="58"/>
      <c r="BB35" s="58"/>
      <c r="BC35" s="86"/>
      <c r="BD35" s="86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9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</row>
    <row r="36" spans="1:105" s="65" customFormat="1" x14ac:dyDescent="0.2">
      <c r="A36" s="99" t="s">
        <v>124</v>
      </c>
      <c r="B36" s="99"/>
      <c r="C36" s="9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74">
        <f t="shared" si="11"/>
        <v>0</v>
      </c>
      <c r="AJ36" s="91"/>
      <c r="AK36" s="112"/>
      <c r="AL36" s="112"/>
      <c r="AM36" s="112"/>
      <c r="AN36" s="248"/>
      <c r="AO36" s="112"/>
      <c r="AP36" s="286" t="s">
        <v>200</v>
      </c>
      <c r="AQ36" s="141"/>
      <c r="AR36" s="142"/>
      <c r="AS36" s="166"/>
      <c r="AT36" s="250"/>
      <c r="AU36" s="264" t="s">
        <v>174</v>
      </c>
      <c r="AV36" s="51" t="s">
        <v>160</v>
      </c>
      <c r="AW36" s="249" t="s">
        <v>145</v>
      </c>
      <c r="AX36" s="86"/>
      <c r="AY36" s="58"/>
      <c r="AZ36" s="58"/>
      <c r="BA36" s="58"/>
      <c r="BB36" s="58"/>
      <c r="BC36" s="86"/>
      <c r="BD36" s="86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9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</row>
    <row r="37" spans="1:105" s="65" customFormat="1" x14ac:dyDescent="0.2">
      <c r="A37" s="99" t="s">
        <v>125</v>
      </c>
      <c r="B37" s="99"/>
      <c r="C37" s="9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74">
        <f t="shared" si="11"/>
        <v>0</v>
      </c>
      <c r="AJ37" s="91"/>
      <c r="AK37" s="112"/>
      <c r="AL37" s="112"/>
      <c r="AM37" s="112"/>
      <c r="AN37" s="248"/>
      <c r="AO37" s="112"/>
      <c r="AP37" s="217" t="s">
        <v>201</v>
      </c>
      <c r="AQ37" s="141"/>
      <c r="AR37" s="159"/>
      <c r="AS37" s="166"/>
      <c r="AT37" s="250"/>
      <c r="AU37" s="264" t="s">
        <v>184</v>
      </c>
      <c r="AV37" s="51" t="s">
        <v>185</v>
      </c>
      <c r="AW37" s="274"/>
      <c r="AX37" s="86"/>
      <c r="AY37" s="58"/>
      <c r="AZ37" s="58"/>
      <c r="BA37" s="58"/>
      <c r="BB37" s="58"/>
      <c r="BC37" s="86"/>
      <c r="BD37" s="86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9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</row>
    <row r="38" spans="1:105" s="65" customFormat="1" x14ac:dyDescent="0.2">
      <c r="A38" s="99" t="s">
        <v>136</v>
      </c>
      <c r="B38" s="99"/>
      <c r="C38" s="9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74">
        <f t="shared" si="11"/>
        <v>0</v>
      </c>
      <c r="AJ38" s="100" t="s">
        <v>56</v>
      </c>
      <c r="AK38" s="113"/>
      <c r="AL38" s="112"/>
      <c r="AM38" s="112"/>
      <c r="AN38" s="248"/>
      <c r="AO38" s="113"/>
      <c r="AP38" s="217" t="s">
        <v>202</v>
      </c>
      <c r="AQ38" s="141"/>
      <c r="AR38" s="142"/>
      <c r="AS38" s="166"/>
      <c r="AT38" s="250"/>
      <c r="AU38" s="264" t="s">
        <v>169</v>
      </c>
      <c r="AV38" s="51" t="s">
        <v>159</v>
      </c>
      <c r="AW38" s="274"/>
      <c r="AX38" s="86"/>
      <c r="AY38" s="58"/>
      <c r="AZ38" s="58"/>
      <c r="BA38" s="58"/>
      <c r="BB38" s="58"/>
      <c r="BC38" s="86"/>
      <c r="BD38" s="86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9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</row>
    <row r="39" spans="1:105" s="65" customFormat="1" x14ac:dyDescent="0.2">
      <c r="A39" s="99" t="s">
        <v>62</v>
      </c>
      <c r="B39" s="99"/>
      <c r="C39" s="99"/>
      <c r="D39" s="89"/>
      <c r="E39" s="89"/>
      <c r="F39" s="89"/>
      <c r="G39" s="89"/>
      <c r="H39" s="89"/>
      <c r="I39" s="89"/>
      <c r="J39" s="89"/>
      <c r="K39" s="94"/>
      <c r="L39" s="89"/>
      <c r="M39" s="89"/>
      <c r="N39" s="89"/>
      <c r="O39" s="89"/>
      <c r="P39" s="89"/>
      <c r="Q39" s="89"/>
      <c r="R39" s="94"/>
      <c r="S39" s="89"/>
      <c r="T39" s="89"/>
      <c r="U39" s="89"/>
      <c r="V39" s="89"/>
      <c r="W39" s="89"/>
      <c r="X39" s="89"/>
      <c r="Y39" s="94"/>
      <c r="Z39" s="89"/>
      <c r="AA39" s="89"/>
      <c r="AB39" s="89"/>
      <c r="AC39" s="89"/>
      <c r="AD39" s="89"/>
      <c r="AE39" s="89"/>
      <c r="AF39" s="89"/>
      <c r="AG39" s="89"/>
      <c r="AH39" s="89"/>
      <c r="AI39" s="74">
        <f t="shared" si="11"/>
        <v>0</v>
      </c>
      <c r="AJ39" s="100"/>
      <c r="AK39" s="113"/>
      <c r="AL39" s="112"/>
      <c r="AM39" s="112"/>
      <c r="AN39" s="145"/>
      <c r="AO39" s="113"/>
      <c r="AP39" s="286" t="s">
        <v>203</v>
      </c>
      <c r="AQ39" s="141"/>
      <c r="AR39" s="142"/>
      <c r="AS39" s="166"/>
      <c r="AT39" s="250"/>
      <c r="AU39" s="264" t="s">
        <v>179</v>
      </c>
      <c r="AV39" s="51" t="s">
        <v>180</v>
      </c>
      <c r="AW39" s="274"/>
      <c r="AX39" s="86"/>
      <c r="AY39" s="58"/>
      <c r="AZ39" s="58"/>
      <c r="BA39" s="58"/>
      <c r="BB39" s="58"/>
      <c r="BC39" s="86"/>
      <c r="BD39" s="86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9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</row>
    <row r="40" spans="1:105" s="65" customFormat="1" x14ac:dyDescent="0.2">
      <c r="A40" s="99" t="s">
        <v>58</v>
      </c>
      <c r="B40" s="99"/>
      <c r="C40" s="9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74">
        <f>SUM(D40:AH40)</f>
        <v>0</v>
      </c>
      <c r="AJ40" s="91"/>
      <c r="AK40" s="112"/>
      <c r="AL40" s="112"/>
      <c r="AM40" s="145"/>
      <c r="AN40" s="145"/>
      <c r="AO40" s="112"/>
      <c r="AP40" s="286" t="s">
        <v>204</v>
      </c>
      <c r="AQ40" s="141"/>
      <c r="AR40" s="112"/>
      <c r="AS40" s="166"/>
      <c r="AT40" s="250"/>
      <c r="AU40" s="264"/>
      <c r="AV40" s="51" t="s">
        <v>188</v>
      </c>
      <c r="AW40" s="274" t="s">
        <v>189</v>
      </c>
      <c r="AX40" s="86"/>
      <c r="AY40" s="58"/>
      <c r="AZ40" s="58"/>
      <c r="BA40" s="58"/>
      <c r="BB40" s="58"/>
      <c r="BC40" s="86"/>
      <c r="BD40" s="86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9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</row>
    <row r="41" spans="1:105" s="65" customFormat="1" x14ac:dyDescent="0.2">
      <c r="A41" s="99" t="s">
        <v>105</v>
      </c>
      <c r="B41" s="99"/>
      <c r="C41" s="9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74">
        <f>SUM(D41:AH41)</f>
        <v>0</v>
      </c>
      <c r="AJ41" s="91"/>
      <c r="AK41" s="112"/>
      <c r="AL41" s="112"/>
      <c r="AM41" s="145"/>
      <c r="AN41" s="145"/>
      <c r="AO41" s="112"/>
      <c r="AP41" s="180"/>
      <c r="AQ41" s="141"/>
      <c r="AR41" s="112"/>
      <c r="AS41" s="166"/>
      <c r="AT41" s="250"/>
      <c r="AU41" s="264"/>
      <c r="AV41" s="51"/>
      <c r="AW41" s="274"/>
      <c r="AX41" s="86"/>
      <c r="AY41" s="58"/>
      <c r="AZ41" s="58"/>
      <c r="BA41" s="58"/>
      <c r="BB41" s="58"/>
      <c r="BC41" s="86"/>
      <c r="BD41" s="86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9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</row>
    <row r="42" spans="1:105" s="65" customFormat="1" x14ac:dyDescent="0.2">
      <c r="A42" s="99" t="s">
        <v>143</v>
      </c>
      <c r="B42" s="99"/>
      <c r="C42" s="9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74">
        <f>SUM(D42:AH42)</f>
        <v>0</v>
      </c>
      <c r="AJ42" s="91"/>
      <c r="AK42" s="112"/>
      <c r="AL42" s="112"/>
      <c r="AM42" s="145"/>
      <c r="AN42" s="145"/>
      <c r="AO42" s="112"/>
      <c r="AP42" s="180" t="s">
        <v>96</v>
      </c>
      <c r="AQ42" s="112"/>
      <c r="AR42" s="112" t="s">
        <v>166</v>
      </c>
      <c r="AS42" s="166"/>
      <c r="AT42" s="250"/>
      <c r="AU42" s="264"/>
      <c r="AV42" s="51"/>
      <c r="AW42" s="274"/>
      <c r="AX42" s="86"/>
      <c r="AY42" s="58"/>
      <c r="AZ42" s="58"/>
      <c r="BA42" s="58"/>
      <c r="BB42" s="58"/>
      <c r="BC42" s="86"/>
      <c r="BD42" s="86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9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</row>
    <row r="43" spans="1:105" s="65" customFormat="1" x14ac:dyDescent="0.2">
      <c r="A43" s="99" t="s">
        <v>24</v>
      </c>
      <c r="B43" s="99"/>
      <c r="C43" s="99"/>
      <c r="D43" s="124">
        <f t="shared" ref="D43:R43" si="12">SUM(D25:D42)</f>
        <v>7.5</v>
      </c>
      <c r="E43" s="125">
        <f t="shared" si="12"/>
        <v>7.5</v>
      </c>
      <c r="F43" s="124">
        <f t="shared" si="12"/>
        <v>0</v>
      </c>
      <c r="G43" s="124">
        <f t="shared" si="12"/>
        <v>0</v>
      </c>
      <c r="H43" s="124">
        <f t="shared" si="12"/>
        <v>7.5</v>
      </c>
      <c r="I43" s="124">
        <f t="shared" si="12"/>
        <v>7.5</v>
      </c>
      <c r="J43" s="124">
        <f t="shared" si="12"/>
        <v>7.5</v>
      </c>
      <c r="K43" s="124">
        <f t="shared" si="12"/>
        <v>8.5</v>
      </c>
      <c r="L43" s="125">
        <f t="shared" si="12"/>
        <v>6.5</v>
      </c>
      <c r="M43" s="124">
        <f t="shared" si="12"/>
        <v>0</v>
      </c>
      <c r="N43" s="124">
        <f t="shared" si="12"/>
        <v>0</v>
      </c>
      <c r="O43" s="124">
        <f t="shared" si="12"/>
        <v>7.5</v>
      </c>
      <c r="P43" s="124">
        <f t="shared" si="12"/>
        <v>7.5</v>
      </c>
      <c r="Q43" s="124">
        <f t="shared" si="12"/>
        <v>7.5</v>
      </c>
      <c r="R43" s="124">
        <f t="shared" si="12"/>
        <v>7.5</v>
      </c>
      <c r="S43" s="125">
        <f>SUM(S25:S42)</f>
        <v>7.5</v>
      </c>
      <c r="T43" s="124">
        <f t="shared" ref="T43:W43" si="13">SUM(T25:T42)</f>
        <v>0</v>
      </c>
      <c r="U43" s="124">
        <f t="shared" si="13"/>
        <v>0</v>
      </c>
      <c r="V43" s="124">
        <f t="shared" si="13"/>
        <v>7.5</v>
      </c>
      <c r="W43" s="124">
        <f t="shared" si="13"/>
        <v>7.5</v>
      </c>
      <c r="X43" s="124">
        <f>SUM(X25:X42)</f>
        <v>6.5</v>
      </c>
      <c r="Y43" s="124">
        <f t="shared" ref="Y43:AD43" si="14">SUM(Y25:Y42)</f>
        <v>7</v>
      </c>
      <c r="Z43" s="125">
        <f t="shared" si="14"/>
        <v>6</v>
      </c>
      <c r="AA43" s="124">
        <f t="shared" si="14"/>
        <v>0</v>
      </c>
      <c r="AB43" s="124">
        <f t="shared" si="14"/>
        <v>0</v>
      </c>
      <c r="AC43" s="124">
        <f t="shared" si="14"/>
        <v>7.5</v>
      </c>
      <c r="AD43" s="124">
        <f t="shared" si="14"/>
        <v>7.5</v>
      </c>
      <c r="AE43" s="124">
        <f>SUM(AE25:AE42)</f>
        <v>7.5</v>
      </c>
      <c r="AF43" s="124">
        <f t="shared" ref="AF43:AG43" si="15">SUM(AF25:AF42)</f>
        <v>7.5</v>
      </c>
      <c r="AG43" s="124">
        <f t="shared" si="15"/>
        <v>0</v>
      </c>
      <c r="AH43" s="124">
        <f>SUM(AH25:AH42)</f>
        <v>0</v>
      </c>
      <c r="AI43" s="126">
        <f>SUM(AI25:AI42)</f>
        <v>154.5</v>
      </c>
      <c r="AJ43" s="101"/>
      <c r="AK43" s="144"/>
      <c r="AL43" s="112"/>
      <c r="AM43" s="145"/>
      <c r="AN43" s="145"/>
      <c r="AO43" s="144"/>
      <c r="AP43" s="172"/>
      <c r="AQ43" s="173"/>
      <c r="AR43" s="173"/>
      <c r="AS43" s="181"/>
      <c r="AT43" s="250"/>
      <c r="AU43" s="142"/>
      <c r="AV43" s="51"/>
      <c r="AW43" s="274"/>
      <c r="AX43" s="86"/>
      <c r="AY43" s="58"/>
      <c r="AZ43" s="58"/>
      <c r="BA43" s="58"/>
      <c r="BB43" s="58"/>
      <c r="BC43" s="86"/>
      <c r="BD43" s="86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9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</row>
    <row r="44" spans="1:105" x14ac:dyDescent="0.2">
      <c r="A44" s="19"/>
      <c r="B44" s="19"/>
      <c r="C44" s="1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69"/>
      <c r="AJ44" s="21"/>
      <c r="AK44" s="145"/>
      <c r="AL44" s="112"/>
      <c r="AO44" s="145"/>
      <c r="AP44" s="196" t="s">
        <v>106</v>
      </c>
      <c r="AQ44" s="197"/>
      <c r="AR44" s="198"/>
      <c r="AS44" s="198"/>
      <c r="AT44" s="256" t="s">
        <v>132</v>
      </c>
      <c r="AU44" s="265"/>
      <c r="AV44" s="205" t="s">
        <v>158</v>
      </c>
      <c r="AW44" s="275" t="s">
        <v>189</v>
      </c>
      <c r="AX44" s="86"/>
      <c r="AY44" s="58"/>
      <c r="AZ44" s="58"/>
      <c r="BA44" s="58"/>
      <c r="BB44" s="58"/>
      <c r="BC44" s="86"/>
      <c r="BD44" s="86"/>
      <c r="BE44" s="58"/>
      <c r="BF44" s="58"/>
      <c r="BG44" s="58"/>
      <c r="BH44" s="3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s="2" customFormat="1" ht="13.5" thickBot="1" x14ac:dyDescent="0.25">
      <c r="A45" s="85" t="s">
        <v>25</v>
      </c>
      <c r="B45" s="19"/>
      <c r="C45" s="2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22"/>
      <c r="AK45" s="112"/>
      <c r="AL45" s="112"/>
      <c r="AO45" s="112"/>
      <c r="AP45" s="183" t="s">
        <v>110</v>
      </c>
      <c r="AQ45" s="184" t="s">
        <v>162</v>
      </c>
      <c r="AR45" s="171"/>
      <c r="AS45" s="211"/>
      <c r="AT45" s="250"/>
      <c r="AU45" s="142"/>
      <c r="AV45" s="51" t="s">
        <v>157</v>
      </c>
      <c r="AW45" s="274" t="s">
        <v>189</v>
      </c>
      <c r="BH45" s="3"/>
    </row>
    <row r="46" spans="1:105" s="2" customFormat="1" ht="12" thickBot="1" x14ac:dyDescent="0.25">
      <c r="A46" s="20" t="s">
        <v>26</v>
      </c>
      <c r="B46" s="20" t="s">
        <v>27</v>
      </c>
      <c r="C46" s="20"/>
      <c r="D46" s="40"/>
      <c r="E46" s="40"/>
      <c r="F46" s="40" t="s">
        <v>28</v>
      </c>
      <c r="G46" s="40"/>
      <c r="H46" s="77" t="s">
        <v>29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1"/>
      <c r="Y46" s="40"/>
      <c r="Z46" s="40"/>
      <c r="AA46" s="40"/>
      <c r="AB46" s="40"/>
      <c r="AC46" s="40"/>
      <c r="AD46" s="40"/>
      <c r="AE46" s="40"/>
      <c r="AF46" s="79" t="s">
        <v>30</v>
      </c>
      <c r="AG46" s="42">
        <f>21</f>
        <v>21</v>
      </c>
      <c r="AH46" s="40"/>
      <c r="AI46" s="70">
        <f>7.5*AG46</f>
        <v>157.5</v>
      </c>
      <c r="AJ46" s="22"/>
      <c r="AK46" s="146"/>
      <c r="AL46" s="112"/>
      <c r="AO46" s="146"/>
      <c r="AP46" s="179"/>
      <c r="AR46" s="159"/>
      <c r="AS46" s="157"/>
      <c r="AT46" s="250"/>
      <c r="AU46" s="142"/>
      <c r="AV46" s="51" t="s">
        <v>161</v>
      </c>
      <c r="AW46" s="249"/>
      <c r="BH46" s="3"/>
    </row>
    <row r="47" spans="1:105" s="2" customFormat="1" ht="11.25" x14ac:dyDescent="0.2">
      <c r="A47" s="20" t="s">
        <v>31</v>
      </c>
      <c r="B47" s="20" t="s">
        <v>32</v>
      </c>
      <c r="C47" s="20"/>
      <c r="D47" s="40"/>
      <c r="E47" s="40"/>
      <c r="F47" s="40" t="s">
        <v>33</v>
      </c>
      <c r="G47" s="40"/>
      <c r="H47" s="77" t="s">
        <v>34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1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22"/>
      <c r="AK47" s="146"/>
      <c r="AL47" s="112"/>
      <c r="AO47" s="146"/>
      <c r="AP47" s="179"/>
      <c r="AS47" s="119"/>
      <c r="AT47" s="250"/>
      <c r="AU47" s="142"/>
      <c r="AV47" s="51" t="s">
        <v>167</v>
      </c>
      <c r="AW47" s="249" t="s">
        <v>146</v>
      </c>
      <c r="BH47" s="3"/>
    </row>
    <row r="48" spans="1:105" s="2" customFormat="1" ht="11.25" x14ac:dyDescent="0.2">
      <c r="A48" s="20" t="s">
        <v>35</v>
      </c>
      <c r="B48" s="20" t="s">
        <v>36</v>
      </c>
      <c r="C48" s="20"/>
      <c r="D48" s="40"/>
      <c r="E48" s="40"/>
      <c r="F48" s="40" t="s">
        <v>37</v>
      </c>
      <c r="G48" s="40"/>
      <c r="H48" s="77" t="s">
        <v>38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1"/>
      <c r="Y48" s="40"/>
      <c r="Z48" s="40"/>
      <c r="AA48" s="40"/>
      <c r="AB48" s="40"/>
      <c r="AC48" s="40"/>
      <c r="AD48" s="40"/>
      <c r="AE48" s="40"/>
      <c r="AF48" s="79" t="s">
        <v>39</v>
      </c>
      <c r="AG48" s="40"/>
      <c r="AH48" s="40"/>
      <c r="AI48" s="40">
        <f>AI43-AI46</f>
        <v>-3</v>
      </c>
      <c r="AJ48" s="23" t="s">
        <v>40</v>
      </c>
      <c r="AK48" s="147"/>
      <c r="AL48" s="112"/>
      <c r="AO48" s="147"/>
      <c r="AP48" s="210" t="s">
        <v>111</v>
      </c>
      <c r="AQ48" s="2" t="s">
        <v>163</v>
      </c>
      <c r="AS48" s="119"/>
      <c r="AT48" s="250"/>
      <c r="AU48" s="142"/>
      <c r="AV48" s="51" t="s">
        <v>191</v>
      </c>
      <c r="AW48" s="274"/>
      <c r="BH48" s="3"/>
    </row>
    <row r="49" spans="1:54" s="2" customFormat="1" ht="11.25" x14ac:dyDescent="0.2">
      <c r="A49" s="20" t="s">
        <v>41</v>
      </c>
      <c r="B49" s="20" t="s">
        <v>42</v>
      </c>
      <c r="C49" s="22"/>
      <c r="D49" s="43"/>
      <c r="E49" s="43"/>
      <c r="F49" s="43" t="s">
        <v>43</v>
      </c>
      <c r="G49" s="43"/>
      <c r="H49" s="78" t="s">
        <v>44</v>
      </c>
      <c r="I49" s="43"/>
      <c r="J49" s="43"/>
      <c r="K49" s="43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1"/>
      <c r="Y49" s="40"/>
      <c r="Z49" s="40"/>
      <c r="AA49" s="40"/>
      <c r="AB49" s="40"/>
      <c r="AC49" s="40"/>
      <c r="AD49" s="40"/>
      <c r="AE49" s="40"/>
      <c r="AF49" s="79"/>
      <c r="AG49" s="40"/>
      <c r="AH49" s="40"/>
      <c r="AI49" s="40"/>
      <c r="AJ49" s="22"/>
      <c r="AK49" s="146"/>
      <c r="AL49" s="112"/>
      <c r="AO49" s="146"/>
      <c r="AP49" s="210"/>
      <c r="AQ49" s="2" t="s">
        <v>164</v>
      </c>
      <c r="AS49" s="119"/>
      <c r="AT49" s="250"/>
      <c r="AU49" s="142"/>
      <c r="AV49" s="51"/>
      <c r="AW49" s="274"/>
    </row>
    <row r="50" spans="1:54" s="2" customFormat="1" ht="11.25" x14ac:dyDescent="0.2">
      <c r="A50" s="22" t="s">
        <v>45</v>
      </c>
      <c r="B50" s="22" t="s">
        <v>46</v>
      </c>
      <c r="C50" s="22"/>
      <c r="D50" s="43"/>
      <c r="E50" s="43"/>
      <c r="F50" s="43" t="s">
        <v>14</v>
      </c>
      <c r="G50" s="43"/>
      <c r="H50" s="78" t="s">
        <v>47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80" t="s">
        <v>48</v>
      </c>
      <c r="AG50" s="43"/>
      <c r="AH50" s="43"/>
      <c r="AI50" s="71">
        <f>589.5</f>
        <v>589.5</v>
      </c>
      <c r="AJ50" s="22"/>
      <c r="AK50" s="146"/>
      <c r="AM50" s="146"/>
      <c r="AN50" s="146"/>
      <c r="AO50" s="146"/>
      <c r="AP50" s="186"/>
      <c r="AS50" s="119"/>
      <c r="AT50" s="250"/>
      <c r="AU50" s="142"/>
      <c r="AV50" s="51"/>
      <c r="AW50" s="274"/>
    </row>
    <row r="51" spans="1:54" s="2" customFormat="1" ht="11.25" x14ac:dyDescent="0.2">
      <c r="A51" s="22" t="s">
        <v>51</v>
      </c>
      <c r="B51" s="22" t="s">
        <v>52</v>
      </c>
      <c r="C51" s="23"/>
      <c r="D51" s="43"/>
      <c r="E51" s="43"/>
      <c r="F51" s="43"/>
      <c r="G51" s="43"/>
      <c r="H51" s="78" t="s">
        <v>49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0"/>
      <c r="AG51" s="43"/>
      <c r="AH51" s="43"/>
      <c r="AI51" s="43"/>
      <c r="AJ51" s="22"/>
      <c r="AK51" s="146"/>
      <c r="AM51" s="146"/>
      <c r="AN51" s="146"/>
      <c r="AO51" s="146"/>
      <c r="AP51" s="210" t="s">
        <v>112</v>
      </c>
      <c r="AQ51" s="2" t="s">
        <v>113</v>
      </c>
      <c r="AS51" s="212">
        <v>45268</v>
      </c>
      <c r="AT51" s="250"/>
      <c r="AU51" s="142"/>
      <c r="AV51" s="51"/>
      <c r="AW51" s="274"/>
    </row>
    <row r="52" spans="1:54" s="2" customFormat="1" ht="13.5" thickBot="1" x14ac:dyDescent="0.25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80" t="s">
        <v>50</v>
      </c>
      <c r="AG52" s="43"/>
      <c r="AH52" s="43"/>
      <c r="AI52" s="72">
        <f>AI48+AI50</f>
        <v>586.5</v>
      </c>
      <c r="AJ52" s="22"/>
      <c r="AK52" s="146"/>
      <c r="AM52" s="146"/>
      <c r="AN52" s="146"/>
      <c r="AO52" s="146"/>
      <c r="AP52" s="187"/>
      <c r="AQ52" s="188" t="s">
        <v>114</v>
      </c>
      <c r="AR52" s="188"/>
      <c r="AS52" s="213" t="s">
        <v>115</v>
      </c>
      <c r="AT52" s="250"/>
      <c r="AU52" s="142"/>
      <c r="AV52" s="51"/>
      <c r="AW52" s="274"/>
    </row>
    <row r="53" spans="1:54" s="2" customFormat="1" ht="13.5" thickTop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22"/>
      <c r="AK53" s="146"/>
      <c r="AL53" s="146"/>
      <c r="AM53" s="146"/>
      <c r="AN53" s="146"/>
      <c r="AO53" s="146"/>
      <c r="AP53" s="206" t="s">
        <v>117</v>
      </c>
      <c r="AQ53" s="207"/>
      <c r="AR53" s="208"/>
      <c r="AS53" s="209"/>
      <c r="AT53" s="250"/>
      <c r="AU53" s="142"/>
      <c r="AV53" s="51"/>
      <c r="AW53" s="274"/>
      <c r="BA53" s="104"/>
      <c r="BB53" s="104"/>
    </row>
    <row r="54" spans="1:54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0"/>
      <c r="AG54" s="43"/>
      <c r="AH54" s="43"/>
      <c r="AI54" s="43"/>
      <c r="AP54" s="183" t="s">
        <v>118</v>
      </c>
      <c r="AQ54" s="171"/>
      <c r="AR54" s="205" t="s">
        <v>119</v>
      </c>
      <c r="AS54" s="185"/>
      <c r="AT54" s="250"/>
      <c r="AU54" s="142"/>
      <c r="AV54" s="51"/>
      <c r="AW54" s="274"/>
    </row>
    <row r="55" spans="1:54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0"/>
      <c r="AG55" s="43"/>
      <c r="AH55" s="43"/>
      <c r="AI55" s="43"/>
      <c r="AP55" s="217"/>
      <c r="AQ55" s="159"/>
      <c r="AR55" s="51" t="s">
        <v>120</v>
      </c>
      <c r="AS55" s="119"/>
      <c r="AT55" s="250"/>
      <c r="AU55" s="142"/>
      <c r="AV55" s="51"/>
      <c r="AW55" s="274"/>
    </row>
    <row r="56" spans="1:54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0"/>
      <c r="AG56" s="43"/>
      <c r="AH56" s="43"/>
      <c r="AI56" s="43"/>
      <c r="AP56" s="217"/>
      <c r="AQ56" s="159"/>
      <c r="AR56" s="51" t="s">
        <v>190</v>
      </c>
      <c r="AS56" s="119"/>
      <c r="AT56" s="256" t="s">
        <v>134</v>
      </c>
      <c r="AU56" s="171"/>
      <c r="AV56" s="265" t="s">
        <v>154</v>
      </c>
      <c r="AW56" s="275"/>
    </row>
    <row r="57" spans="1:54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0"/>
      <c r="AG57" s="43"/>
      <c r="AH57" s="43"/>
      <c r="AI57" s="43"/>
      <c r="AP57" s="217"/>
      <c r="AQ57" s="159"/>
      <c r="AR57" s="51"/>
      <c r="AS57" s="119"/>
      <c r="AT57" s="250"/>
      <c r="AU57" s="142"/>
      <c r="AV57" s="51"/>
      <c r="AW57" s="274"/>
    </row>
    <row r="58" spans="1:54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0"/>
      <c r="AG58" s="43"/>
      <c r="AH58" s="43"/>
      <c r="AN58" s="146"/>
      <c r="AO58" s="146"/>
      <c r="AP58" s="179" t="s">
        <v>108</v>
      </c>
      <c r="AQ58" s="159"/>
      <c r="AR58" s="51" t="s">
        <v>165</v>
      </c>
      <c r="AS58" s="119"/>
      <c r="AT58" s="250"/>
      <c r="AU58" s="142"/>
      <c r="AV58" s="51"/>
      <c r="AW58" s="274"/>
    </row>
    <row r="59" spans="1:54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0"/>
      <c r="AG59" s="43"/>
      <c r="AH59" s="43"/>
      <c r="AN59" s="146"/>
      <c r="AO59" s="146"/>
      <c r="AP59" s="214"/>
      <c r="AQ59" s="156"/>
      <c r="AR59" s="51" t="s">
        <v>109</v>
      </c>
      <c r="AS59" s="119"/>
      <c r="AT59" s="250"/>
      <c r="AU59" s="142"/>
      <c r="AV59" s="51"/>
      <c r="AW59" s="274"/>
    </row>
    <row r="60" spans="1:54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0"/>
      <c r="AG60" s="43"/>
      <c r="AH60" s="43"/>
      <c r="AN60" s="146"/>
      <c r="AO60" s="146"/>
      <c r="AP60" s="214"/>
      <c r="AQ60" s="156"/>
      <c r="AR60" s="156"/>
      <c r="AS60" s="119"/>
      <c r="AT60" s="250"/>
      <c r="AU60" s="142"/>
      <c r="AV60" s="51"/>
      <c r="AW60" s="274"/>
    </row>
    <row r="61" spans="1:54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0"/>
      <c r="AG61" s="43"/>
      <c r="AH61" s="43"/>
      <c r="AN61" s="146"/>
      <c r="AO61" s="146"/>
      <c r="AP61" s="215"/>
      <c r="AQ61" s="216"/>
      <c r="AR61" s="216"/>
      <c r="AS61" s="189"/>
      <c r="AT61" s="251"/>
      <c r="AU61" s="266"/>
      <c r="AV61" s="252"/>
      <c r="AW61" s="276"/>
    </row>
    <row r="62" spans="1:54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0"/>
      <c r="AG62" s="43"/>
      <c r="AH62" s="43"/>
      <c r="AI62" s="43"/>
      <c r="AJ62" s="22"/>
      <c r="AK62" s="146"/>
      <c r="AL62" s="146"/>
      <c r="AM62" s="146"/>
      <c r="AN62" s="146"/>
      <c r="AO62" s="146"/>
      <c r="AU62" s="156"/>
      <c r="AW62" s="41"/>
    </row>
    <row r="63" spans="1:54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0"/>
      <c r="AG63" s="43"/>
      <c r="AH63" s="43"/>
      <c r="AI63" s="43"/>
      <c r="AO63" s="146"/>
      <c r="AU63" s="156"/>
      <c r="AW63" s="41"/>
    </row>
    <row r="64" spans="1:54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0"/>
      <c r="AG64" s="43"/>
      <c r="AH64" s="43"/>
      <c r="AI64" s="43"/>
      <c r="AO64" s="146"/>
      <c r="AU64" s="156"/>
      <c r="AW64" s="41"/>
    </row>
    <row r="65" spans="1:49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0"/>
      <c r="AG65" s="43"/>
      <c r="AH65" s="43"/>
      <c r="AI65" s="43"/>
      <c r="AO65" s="146"/>
      <c r="AU65" s="156"/>
      <c r="AW65" s="41"/>
    </row>
    <row r="66" spans="1:49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0"/>
      <c r="AG66" s="43"/>
      <c r="AH66" s="43"/>
      <c r="AI66" s="43"/>
      <c r="AO66" s="146"/>
      <c r="AU66" s="156"/>
      <c r="AW66" s="41"/>
    </row>
    <row r="67" spans="1:49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0"/>
      <c r="AG67" s="43"/>
      <c r="AH67" s="43"/>
      <c r="AI67" s="43"/>
      <c r="AJ67" s="22"/>
      <c r="AK67" s="146"/>
      <c r="AL67" s="146"/>
      <c r="AM67" s="146"/>
      <c r="AN67" s="146"/>
      <c r="AO67" s="146"/>
      <c r="AU67" s="156"/>
      <c r="AW67" s="41"/>
    </row>
    <row r="68" spans="1:49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0"/>
      <c r="AG68" s="43"/>
      <c r="AH68" s="43"/>
      <c r="AI68" s="43"/>
      <c r="AJ68" s="22"/>
      <c r="AK68" s="146"/>
      <c r="AL68" s="146"/>
      <c r="AM68" s="146"/>
      <c r="AN68" s="146"/>
      <c r="AO68" s="146"/>
      <c r="AU68" s="156"/>
      <c r="AW68" s="41"/>
    </row>
    <row r="69" spans="1:49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0"/>
      <c r="AG69" s="43"/>
      <c r="AH69" s="43"/>
      <c r="AI69" s="43"/>
      <c r="AJ69" s="22"/>
      <c r="AK69" s="146"/>
      <c r="AL69" s="146"/>
      <c r="AM69" s="146"/>
      <c r="AN69" s="146"/>
      <c r="AO69" s="146"/>
      <c r="AU69" s="156"/>
      <c r="AW69" s="41"/>
    </row>
    <row r="70" spans="1:49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0"/>
      <c r="AG70" s="43"/>
      <c r="AH70" s="43"/>
      <c r="AI70" s="43"/>
      <c r="AJ70" s="22"/>
      <c r="AK70" s="146"/>
      <c r="AL70" s="146"/>
      <c r="AM70" s="146"/>
      <c r="AN70" s="146"/>
      <c r="AO70" s="146"/>
      <c r="AU70" s="156"/>
      <c r="AW70" s="41"/>
    </row>
    <row r="71" spans="1:49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0"/>
      <c r="AG71" s="43"/>
      <c r="AH71" s="43"/>
      <c r="AI71" s="43"/>
      <c r="AJ71" s="22"/>
      <c r="AK71" s="146"/>
      <c r="AL71" s="146"/>
      <c r="AM71" s="146"/>
      <c r="AN71" s="146"/>
      <c r="AO71" s="146"/>
      <c r="AU71" s="156"/>
      <c r="AW71" s="41"/>
    </row>
    <row r="72" spans="1:49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0"/>
      <c r="AG72" s="43"/>
      <c r="AH72" s="43"/>
      <c r="AI72" s="43"/>
      <c r="AJ72" s="22"/>
      <c r="AK72" s="146"/>
      <c r="AL72" s="146"/>
      <c r="AM72" s="146"/>
      <c r="AN72" s="146"/>
      <c r="AO72" s="146"/>
      <c r="AU72" s="156"/>
      <c r="AW72" s="41"/>
    </row>
    <row r="73" spans="1:49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0"/>
      <c r="AG73" s="43"/>
      <c r="AH73" s="43"/>
      <c r="AI73" s="43"/>
      <c r="AJ73" s="22"/>
      <c r="AK73" s="146"/>
      <c r="AL73" s="146"/>
      <c r="AM73" s="146"/>
      <c r="AN73" s="146"/>
      <c r="AO73" s="146"/>
      <c r="AU73" s="156"/>
      <c r="AW73" s="41"/>
    </row>
    <row r="74" spans="1:49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0"/>
      <c r="AG74" s="43"/>
      <c r="AH74" s="43"/>
      <c r="AI74" s="43"/>
      <c r="AJ74" s="22"/>
      <c r="AK74" s="146"/>
      <c r="AL74" s="146"/>
      <c r="AM74" s="146"/>
      <c r="AN74" s="146"/>
      <c r="AO74" s="146"/>
      <c r="AU74" s="156"/>
      <c r="AW74" s="41"/>
    </row>
    <row r="75" spans="1:49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0"/>
      <c r="AG75" s="43"/>
      <c r="AH75" s="43"/>
      <c r="AI75" s="43"/>
      <c r="AJ75" s="22"/>
      <c r="AK75" s="146"/>
      <c r="AL75" s="146"/>
      <c r="AM75" s="146"/>
      <c r="AN75" s="146"/>
      <c r="AO75" s="146"/>
      <c r="AU75" s="156"/>
      <c r="AW75" s="41"/>
    </row>
    <row r="76" spans="1:49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0"/>
      <c r="AG76" s="43"/>
      <c r="AH76" s="43"/>
      <c r="AI76" s="43"/>
      <c r="AJ76" s="22"/>
      <c r="AK76" s="146"/>
      <c r="AL76" s="146"/>
      <c r="AM76" s="146"/>
      <c r="AN76" s="146"/>
      <c r="AO76" s="146"/>
      <c r="AU76" s="156"/>
      <c r="AW76" s="41"/>
    </row>
    <row r="77" spans="1:49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0"/>
      <c r="AG77" s="43"/>
      <c r="AH77" s="43"/>
      <c r="AI77" s="43"/>
      <c r="AJ77" s="22"/>
      <c r="AK77" s="146"/>
      <c r="AL77" s="146"/>
      <c r="AM77" s="146"/>
      <c r="AN77" s="146"/>
      <c r="AO77" s="146"/>
      <c r="AU77" s="156"/>
      <c r="AW77" s="41"/>
    </row>
    <row r="78" spans="1:49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0"/>
      <c r="AG78" s="43"/>
      <c r="AH78" s="43"/>
      <c r="AI78" s="43"/>
      <c r="AJ78" s="22"/>
      <c r="AK78" s="146"/>
      <c r="AL78" s="146"/>
      <c r="AM78" s="146"/>
      <c r="AN78" s="146"/>
      <c r="AO78" s="146"/>
      <c r="AU78" s="156"/>
      <c r="AW78" s="41"/>
    </row>
    <row r="79" spans="1:49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0"/>
      <c r="AG79" s="43"/>
      <c r="AH79" s="43"/>
      <c r="AI79" s="43"/>
      <c r="AJ79" s="22"/>
      <c r="AK79" s="146"/>
      <c r="AL79" s="146"/>
      <c r="AM79" s="146"/>
      <c r="AN79" s="146"/>
      <c r="AO79" s="146"/>
      <c r="AU79" s="156"/>
      <c r="AW79" s="41"/>
    </row>
    <row r="80" spans="1:49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0"/>
      <c r="AG80" s="43"/>
      <c r="AH80" s="43"/>
      <c r="AI80" s="43"/>
      <c r="AJ80" s="22"/>
      <c r="AK80" s="146"/>
      <c r="AL80" s="146"/>
      <c r="AM80" s="146"/>
      <c r="AN80" s="146"/>
      <c r="AO80" s="146"/>
      <c r="AU80" s="156"/>
      <c r="AW80" s="41"/>
    </row>
    <row r="81" spans="1:49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0"/>
      <c r="AG81" s="43"/>
      <c r="AH81" s="43"/>
      <c r="AI81" s="43"/>
      <c r="AJ81" s="22"/>
      <c r="AK81" s="146"/>
      <c r="AL81" s="146"/>
      <c r="AM81" s="146"/>
      <c r="AN81" s="146"/>
      <c r="AO81" s="146"/>
      <c r="AU81" s="156"/>
      <c r="AW81" s="41"/>
    </row>
    <row r="82" spans="1:49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0"/>
      <c r="AG82" s="43"/>
      <c r="AH82" s="43"/>
      <c r="AI82" s="43"/>
      <c r="AJ82" s="22"/>
      <c r="AK82" s="146"/>
      <c r="AL82" s="146"/>
      <c r="AM82" s="146"/>
      <c r="AN82" s="146"/>
      <c r="AO82" s="146"/>
      <c r="AU82" s="156"/>
      <c r="AW82" s="41"/>
    </row>
    <row r="83" spans="1:49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0"/>
      <c r="AG83" s="43"/>
      <c r="AH83" s="43"/>
      <c r="AI83" s="43"/>
      <c r="AJ83" s="22"/>
      <c r="AK83" s="146"/>
      <c r="AL83" s="146"/>
      <c r="AM83" s="146"/>
      <c r="AN83" s="146"/>
      <c r="AO83" s="146"/>
      <c r="AU83" s="156"/>
      <c r="AW83" s="41"/>
    </row>
    <row r="84" spans="1:49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0"/>
      <c r="AG84" s="43"/>
      <c r="AH84" s="43"/>
      <c r="AI84" s="43"/>
      <c r="AJ84" s="22"/>
      <c r="AK84" s="146"/>
      <c r="AL84" s="146"/>
      <c r="AM84" s="146"/>
      <c r="AN84" s="146"/>
      <c r="AO84" s="146"/>
      <c r="AU84" s="156"/>
      <c r="AW84" s="41"/>
    </row>
    <row r="85" spans="1:49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0"/>
      <c r="AG85" s="43"/>
      <c r="AH85" s="43"/>
      <c r="AI85" s="43"/>
      <c r="AJ85" s="22"/>
      <c r="AK85" s="146"/>
      <c r="AL85" s="146"/>
      <c r="AM85" s="146"/>
      <c r="AN85" s="146"/>
      <c r="AO85" s="146"/>
      <c r="AU85" s="156"/>
      <c r="AW85" s="41"/>
    </row>
    <row r="86" spans="1:49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0"/>
      <c r="AG86" s="43"/>
      <c r="AH86" s="43"/>
      <c r="AI86" s="43"/>
      <c r="AJ86" s="22"/>
      <c r="AK86" s="146"/>
      <c r="AL86" s="146"/>
      <c r="AM86" s="146"/>
      <c r="AN86" s="146"/>
      <c r="AO86" s="146"/>
      <c r="AU86" s="156"/>
      <c r="AW86" s="41"/>
    </row>
    <row r="87" spans="1:49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0"/>
      <c r="AG87" s="43"/>
      <c r="AH87" s="43"/>
      <c r="AI87" s="43"/>
      <c r="AJ87" s="22"/>
      <c r="AK87" s="146"/>
      <c r="AL87" s="146"/>
      <c r="AM87" s="146"/>
      <c r="AN87" s="146"/>
      <c r="AO87" s="146"/>
      <c r="AU87" s="156"/>
      <c r="AW87" s="41"/>
    </row>
    <row r="88" spans="1:49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0"/>
      <c r="AG88" s="43"/>
      <c r="AH88" s="43"/>
      <c r="AI88" s="43"/>
      <c r="AJ88" s="22"/>
      <c r="AK88" s="146"/>
      <c r="AL88" s="146"/>
      <c r="AM88" s="146"/>
      <c r="AN88" s="146"/>
      <c r="AO88" s="146"/>
      <c r="AU88" s="156"/>
      <c r="AW88" s="41"/>
    </row>
    <row r="89" spans="1:49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0"/>
      <c r="AG89" s="43"/>
      <c r="AH89" s="43"/>
      <c r="AI89" s="43"/>
      <c r="AJ89" s="22"/>
      <c r="AK89" s="146"/>
      <c r="AL89" s="146"/>
      <c r="AM89" s="146"/>
      <c r="AN89" s="146"/>
      <c r="AO89" s="146"/>
      <c r="AU89" s="156"/>
      <c r="AW89" s="41"/>
    </row>
    <row r="90" spans="1:49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0"/>
      <c r="AG90" s="43"/>
      <c r="AH90" s="43"/>
      <c r="AI90" s="43"/>
      <c r="AJ90" s="22"/>
      <c r="AK90" s="146"/>
      <c r="AL90" s="146"/>
      <c r="AM90" s="146"/>
      <c r="AN90" s="146"/>
      <c r="AO90" s="146"/>
      <c r="AU90" s="156"/>
      <c r="AW90" s="41"/>
    </row>
    <row r="91" spans="1:49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0"/>
      <c r="AG91" s="43"/>
      <c r="AH91" s="43"/>
      <c r="AI91" s="43"/>
      <c r="AJ91" s="22"/>
      <c r="AK91" s="146"/>
      <c r="AL91" s="146"/>
      <c r="AM91" s="146"/>
      <c r="AN91" s="146"/>
      <c r="AO91" s="146"/>
      <c r="AU91" s="156"/>
      <c r="AW91" s="41"/>
    </row>
    <row r="92" spans="1:49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0"/>
      <c r="AG92" s="43"/>
      <c r="AH92" s="43"/>
      <c r="AI92" s="43"/>
      <c r="AJ92" s="22"/>
      <c r="AK92" s="146"/>
      <c r="AL92" s="146"/>
      <c r="AM92" s="146"/>
      <c r="AN92" s="146"/>
      <c r="AO92" s="146"/>
      <c r="AU92" s="156"/>
      <c r="AW92" s="41"/>
    </row>
    <row r="93" spans="1:49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0"/>
      <c r="AG93" s="43"/>
      <c r="AH93" s="43"/>
      <c r="AI93" s="43"/>
      <c r="AJ93" s="22"/>
      <c r="AK93" s="146"/>
      <c r="AL93" s="146"/>
      <c r="AM93" s="146"/>
      <c r="AN93" s="146"/>
      <c r="AO93" s="146"/>
      <c r="AU93" s="156"/>
      <c r="AW93" s="41"/>
    </row>
    <row r="94" spans="1:49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0"/>
      <c r="AG94" s="43"/>
      <c r="AH94" s="43"/>
      <c r="AI94" s="43"/>
      <c r="AJ94" s="22"/>
      <c r="AK94" s="146"/>
      <c r="AL94" s="146"/>
      <c r="AM94" s="146"/>
      <c r="AN94" s="146"/>
      <c r="AO94" s="146"/>
      <c r="AU94" s="156"/>
      <c r="AW94" s="41"/>
    </row>
    <row r="95" spans="1:49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0"/>
      <c r="AG95" s="43"/>
      <c r="AH95" s="43"/>
      <c r="AI95" s="43"/>
      <c r="AJ95" s="22"/>
      <c r="AK95" s="146"/>
      <c r="AL95" s="146"/>
      <c r="AM95" s="146"/>
      <c r="AN95" s="146"/>
      <c r="AO95" s="146"/>
      <c r="AU95" s="156"/>
      <c r="AW95" s="41"/>
    </row>
    <row r="96" spans="1:49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0"/>
      <c r="AG96" s="43"/>
      <c r="AH96" s="43"/>
      <c r="AI96" s="43"/>
      <c r="AJ96" s="22"/>
      <c r="AK96" s="146"/>
      <c r="AL96" s="146"/>
      <c r="AM96" s="146"/>
      <c r="AN96" s="146"/>
      <c r="AO96" s="146"/>
      <c r="AU96" s="156"/>
      <c r="AW96" s="41"/>
    </row>
    <row r="97" spans="1:49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0"/>
      <c r="AG97" s="43"/>
      <c r="AH97" s="43"/>
      <c r="AI97" s="43"/>
      <c r="AJ97" s="22"/>
      <c r="AK97" s="146"/>
      <c r="AL97" s="146"/>
      <c r="AM97" s="146"/>
      <c r="AN97" s="146"/>
      <c r="AO97" s="146"/>
      <c r="AU97" s="156"/>
      <c r="AW97" s="41"/>
    </row>
    <row r="98" spans="1:49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0"/>
      <c r="AG98" s="43"/>
      <c r="AH98" s="43"/>
      <c r="AI98" s="43"/>
      <c r="AJ98" s="22"/>
      <c r="AK98" s="146"/>
      <c r="AL98" s="146"/>
      <c r="AM98" s="146"/>
      <c r="AN98" s="146"/>
      <c r="AO98" s="146"/>
      <c r="AU98" s="156"/>
      <c r="AW98" s="41"/>
    </row>
    <row r="99" spans="1:49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0"/>
      <c r="AG99" s="43"/>
      <c r="AH99" s="43"/>
      <c r="AI99" s="43"/>
      <c r="AJ99" s="22"/>
      <c r="AK99" s="146"/>
      <c r="AL99" s="146"/>
      <c r="AM99" s="146"/>
      <c r="AN99" s="146"/>
      <c r="AO99" s="146"/>
      <c r="AU99" s="156"/>
      <c r="AW99" s="41"/>
    </row>
    <row r="100" spans="1:49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0"/>
      <c r="AG100" s="43"/>
      <c r="AH100" s="43"/>
      <c r="AI100" s="43"/>
      <c r="AJ100" s="22"/>
      <c r="AK100" s="146"/>
      <c r="AL100" s="146"/>
      <c r="AM100" s="146"/>
      <c r="AN100" s="146"/>
      <c r="AO100" s="146"/>
      <c r="AU100" s="156"/>
      <c r="AW100" s="41"/>
    </row>
    <row r="101" spans="1:49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0"/>
      <c r="AG101" s="43"/>
      <c r="AH101" s="43"/>
      <c r="AI101" s="43"/>
      <c r="AJ101" s="22"/>
      <c r="AK101" s="146"/>
      <c r="AL101" s="146"/>
      <c r="AM101" s="146"/>
      <c r="AN101" s="146"/>
      <c r="AO101" s="146"/>
      <c r="AU101" s="156"/>
      <c r="AW101" s="41"/>
    </row>
    <row r="102" spans="1:49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0"/>
      <c r="AG102" s="43"/>
      <c r="AH102" s="43"/>
      <c r="AI102" s="43"/>
      <c r="AJ102" s="22"/>
      <c r="AK102" s="146"/>
      <c r="AL102" s="146"/>
      <c r="AM102" s="146"/>
      <c r="AN102" s="146"/>
      <c r="AO102" s="146"/>
      <c r="AU102" s="156"/>
      <c r="AW102" s="41"/>
    </row>
    <row r="103" spans="1:49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0"/>
      <c r="AG103" s="43"/>
      <c r="AH103" s="43"/>
      <c r="AI103" s="43"/>
      <c r="AJ103" s="22"/>
      <c r="AK103" s="146"/>
      <c r="AL103" s="146"/>
      <c r="AM103" s="146"/>
      <c r="AN103" s="146"/>
      <c r="AO103" s="146"/>
      <c r="AU103" s="156"/>
      <c r="AW103" s="41"/>
    </row>
    <row r="104" spans="1:49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0"/>
      <c r="AG104" s="43"/>
      <c r="AH104" s="43"/>
      <c r="AI104" s="43"/>
      <c r="AJ104" s="22"/>
      <c r="AK104" s="146"/>
      <c r="AL104" s="146"/>
      <c r="AM104" s="146"/>
      <c r="AN104" s="146"/>
      <c r="AO104" s="146"/>
      <c r="AU104" s="156"/>
      <c r="AW104" s="41"/>
    </row>
    <row r="105" spans="1:49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0"/>
      <c r="AG105" s="43"/>
      <c r="AH105" s="43"/>
      <c r="AI105" s="43"/>
      <c r="AJ105" s="22"/>
      <c r="AK105" s="146"/>
      <c r="AL105" s="146"/>
      <c r="AM105" s="146"/>
      <c r="AN105" s="146"/>
      <c r="AO105" s="146"/>
      <c r="AU105" s="156"/>
      <c r="AW105" s="41"/>
    </row>
    <row r="106" spans="1:49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0"/>
      <c r="AG106" s="43"/>
      <c r="AH106" s="43"/>
      <c r="AI106" s="43"/>
      <c r="AJ106" s="22"/>
      <c r="AK106" s="146"/>
      <c r="AL106" s="146"/>
      <c r="AM106" s="146"/>
      <c r="AN106" s="146"/>
      <c r="AO106" s="146"/>
      <c r="AU106" s="156"/>
      <c r="AW106" s="41"/>
    </row>
    <row r="107" spans="1:49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0"/>
      <c r="AG107" s="43"/>
      <c r="AH107" s="43"/>
      <c r="AI107" s="43"/>
      <c r="AJ107" s="22"/>
      <c r="AK107" s="146"/>
      <c r="AL107" s="146"/>
      <c r="AM107" s="146"/>
      <c r="AN107" s="146"/>
      <c r="AO107" s="146"/>
      <c r="AU107" s="156"/>
      <c r="AW107" s="41"/>
    </row>
    <row r="108" spans="1:49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0"/>
      <c r="AG108" s="43"/>
      <c r="AH108" s="43"/>
      <c r="AI108" s="43"/>
      <c r="AJ108" s="22"/>
      <c r="AK108" s="146"/>
      <c r="AL108" s="146"/>
      <c r="AM108" s="146"/>
      <c r="AN108" s="146"/>
      <c r="AO108" s="146"/>
      <c r="AU108" s="156"/>
      <c r="AW108" s="41"/>
    </row>
    <row r="109" spans="1:49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0"/>
      <c r="AG109" s="43"/>
      <c r="AH109" s="43"/>
      <c r="AI109" s="43"/>
      <c r="AJ109" s="22"/>
      <c r="AK109" s="146"/>
      <c r="AL109" s="146"/>
      <c r="AM109" s="146"/>
      <c r="AN109" s="146"/>
      <c r="AO109" s="146"/>
      <c r="AU109" s="156"/>
      <c r="AW109" s="41"/>
    </row>
    <row r="110" spans="1:49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0"/>
      <c r="AG110" s="43"/>
      <c r="AH110" s="43"/>
      <c r="AI110" s="43"/>
      <c r="AJ110" s="22"/>
      <c r="AK110" s="146"/>
      <c r="AL110" s="146"/>
      <c r="AM110" s="146"/>
      <c r="AN110" s="146"/>
      <c r="AO110" s="146"/>
      <c r="AU110" s="156"/>
      <c r="AW110" s="41"/>
    </row>
    <row r="111" spans="1:49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0"/>
      <c r="AG111" s="43"/>
      <c r="AH111" s="43"/>
      <c r="AI111" s="43"/>
      <c r="AJ111" s="22"/>
      <c r="AK111" s="146"/>
      <c r="AL111" s="146"/>
      <c r="AM111" s="146"/>
      <c r="AN111" s="146"/>
      <c r="AO111" s="146"/>
      <c r="AU111" s="156"/>
      <c r="AW111" s="41"/>
    </row>
    <row r="112" spans="1:49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0"/>
      <c r="AG112" s="43"/>
      <c r="AH112" s="43"/>
      <c r="AI112" s="43"/>
      <c r="AJ112" s="22"/>
      <c r="AK112" s="146"/>
      <c r="AL112" s="146"/>
      <c r="AM112" s="146"/>
      <c r="AN112" s="146"/>
      <c r="AO112" s="146"/>
      <c r="AU112" s="156"/>
      <c r="AW112" s="41"/>
    </row>
    <row r="113" spans="1:49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0"/>
      <c r="AG113" s="43"/>
      <c r="AH113" s="43"/>
      <c r="AI113" s="43"/>
      <c r="AJ113" s="22"/>
      <c r="AK113" s="146"/>
      <c r="AL113" s="146"/>
      <c r="AM113" s="146"/>
      <c r="AN113" s="146"/>
      <c r="AO113" s="146"/>
      <c r="AU113" s="156"/>
      <c r="AW113" s="41"/>
    </row>
    <row r="114" spans="1:49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0"/>
      <c r="AG114" s="43"/>
      <c r="AH114" s="43"/>
      <c r="AI114" s="43"/>
      <c r="AJ114" s="22"/>
      <c r="AK114" s="146"/>
      <c r="AL114" s="146"/>
      <c r="AM114" s="146"/>
      <c r="AN114" s="146"/>
      <c r="AO114" s="146"/>
      <c r="AU114" s="156"/>
      <c r="AW114" s="41"/>
    </row>
    <row r="115" spans="1:49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0"/>
      <c r="AG115" s="43"/>
      <c r="AH115" s="43"/>
      <c r="AI115" s="43"/>
      <c r="AJ115" s="22"/>
      <c r="AK115" s="146"/>
      <c r="AL115" s="146"/>
      <c r="AM115" s="146"/>
      <c r="AN115" s="146"/>
      <c r="AO115" s="146"/>
      <c r="AU115" s="156"/>
      <c r="AW115" s="41"/>
    </row>
    <row r="116" spans="1:49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0"/>
      <c r="AG116" s="43"/>
      <c r="AH116" s="43"/>
      <c r="AI116" s="43"/>
      <c r="AJ116" s="22"/>
      <c r="AK116" s="146"/>
      <c r="AL116" s="146"/>
      <c r="AM116" s="146"/>
      <c r="AN116" s="146"/>
      <c r="AO116" s="146"/>
      <c r="AU116" s="156"/>
      <c r="AW116" s="41"/>
    </row>
    <row r="117" spans="1:49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0"/>
      <c r="AG117" s="43"/>
      <c r="AH117" s="43"/>
      <c r="AI117" s="43"/>
      <c r="AJ117" s="22"/>
      <c r="AK117" s="146"/>
      <c r="AL117" s="146"/>
      <c r="AM117" s="146"/>
      <c r="AN117" s="146"/>
      <c r="AO117" s="146"/>
      <c r="AU117" s="156"/>
      <c r="AW117" s="41"/>
    </row>
    <row r="118" spans="1:49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0"/>
      <c r="AG118" s="43"/>
      <c r="AH118" s="43"/>
      <c r="AI118" s="43"/>
      <c r="AJ118" s="22"/>
      <c r="AK118" s="146"/>
      <c r="AL118" s="146"/>
      <c r="AM118" s="146"/>
      <c r="AN118" s="146"/>
      <c r="AO118" s="146"/>
      <c r="AU118" s="156"/>
      <c r="AW118" s="41"/>
    </row>
    <row r="119" spans="1:49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0"/>
      <c r="AG119" s="43"/>
      <c r="AH119" s="43"/>
      <c r="AI119" s="43"/>
      <c r="AJ119" s="22"/>
      <c r="AK119" s="146"/>
      <c r="AL119" s="146"/>
      <c r="AM119" s="146"/>
      <c r="AN119" s="146"/>
      <c r="AO119" s="146"/>
      <c r="AU119" s="156"/>
      <c r="AW119" s="41"/>
    </row>
    <row r="120" spans="1:49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0"/>
      <c r="AG120" s="43"/>
      <c r="AH120" s="43"/>
      <c r="AI120" s="43"/>
      <c r="AJ120" s="22"/>
      <c r="AK120" s="146"/>
      <c r="AL120" s="146"/>
      <c r="AM120" s="146"/>
      <c r="AN120" s="146"/>
      <c r="AO120" s="146"/>
      <c r="AU120" s="156"/>
      <c r="AW120" s="41"/>
    </row>
    <row r="121" spans="1:49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0"/>
      <c r="AG121" s="43"/>
      <c r="AH121" s="43"/>
      <c r="AI121" s="43"/>
      <c r="AJ121" s="22"/>
      <c r="AK121" s="146"/>
      <c r="AL121" s="146"/>
      <c r="AM121" s="146"/>
      <c r="AN121" s="146"/>
      <c r="AO121" s="146"/>
      <c r="AU121" s="156"/>
      <c r="AW121" s="41"/>
    </row>
    <row r="122" spans="1:49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0"/>
      <c r="AG122" s="43"/>
      <c r="AH122" s="43"/>
      <c r="AI122" s="43"/>
      <c r="AJ122" s="22"/>
      <c r="AK122" s="146"/>
      <c r="AL122" s="146"/>
      <c r="AM122" s="146"/>
      <c r="AN122" s="146"/>
      <c r="AO122" s="146"/>
      <c r="AU122" s="156"/>
      <c r="AW122" s="41"/>
    </row>
    <row r="123" spans="1:49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0"/>
      <c r="AG123" s="43"/>
      <c r="AH123" s="43"/>
      <c r="AI123" s="43"/>
      <c r="AJ123" s="22"/>
      <c r="AK123" s="146"/>
      <c r="AL123" s="146"/>
      <c r="AM123" s="146"/>
      <c r="AN123" s="146"/>
      <c r="AO123" s="146"/>
      <c r="AU123" s="156"/>
      <c r="AW123" s="41"/>
    </row>
    <row r="124" spans="1:49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0"/>
      <c r="AG124" s="43"/>
      <c r="AH124" s="43"/>
      <c r="AI124" s="43"/>
      <c r="AJ124" s="22"/>
      <c r="AK124" s="146"/>
      <c r="AL124" s="146"/>
      <c r="AM124" s="146"/>
      <c r="AN124" s="146"/>
      <c r="AO124" s="146"/>
      <c r="AU124" s="156"/>
      <c r="AW124" s="41"/>
    </row>
    <row r="125" spans="1:49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0"/>
      <c r="AG125" s="43"/>
      <c r="AH125" s="43"/>
      <c r="AI125" s="43"/>
      <c r="AJ125" s="22"/>
      <c r="AK125" s="146"/>
      <c r="AL125" s="146"/>
      <c r="AM125" s="146"/>
      <c r="AN125" s="146"/>
      <c r="AO125" s="146"/>
      <c r="AU125" s="156"/>
      <c r="AW125" s="41"/>
    </row>
    <row r="126" spans="1:49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0"/>
      <c r="AG126" s="43"/>
      <c r="AH126" s="43"/>
      <c r="AI126" s="43"/>
      <c r="AJ126" s="22"/>
      <c r="AK126" s="146"/>
      <c r="AL126" s="146"/>
      <c r="AM126" s="146"/>
      <c r="AN126" s="146"/>
      <c r="AO126" s="146"/>
      <c r="AU126" s="156"/>
      <c r="AW126" s="41"/>
    </row>
    <row r="127" spans="1:49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0"/>
      <c r="AG127" s="43"/>
      <c r="AH127" s="43"/>
      <c r="AI127" s="43"/>
      <c r="AJ127" s="22"/>
      <c r="AK127" s="146"/>
      <c r="AL127" s="146"/>
      <c r="AM127" s="146"/>
      <c r="AN127" s="146"/>
      <c r="AO127" s="146"/>
      <c r="AU127" s="156"/>
      <c r="AW127" s="41"/>
    </row>
    <row r="128" spans="1:49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0"/>
      <c r="AG128" s="43"/>
      <c r="AH128" s="43"/>
      <c r="AI128" s="43"/>
      <c r="AJ128" s="22"/>
      <c r="AK128" s="146"/>
      <c r="AL128" s="146"/>
      <c r="AM128" s="146"/>
      <c r="AN128" s="146"/>
      <c r="AO128" s="146"/>
      <c r="AU128" s="156"/>
      <c r="AW128" s="41"/>
    </row>
    <row r="129" spans="1:49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0"/>
      <c r="AG129" s="43"/>
      <c r="AH129" s="43"/>
      <c r="AI129" s="43"/>
      <c r="AJ129" s="22"/>
      <c r="AK129" s="146"/>
      <c r="AL129" s="146"/>
      <c r="AM129" s="146"/>
      <c r="AN129" s="146"/>
      <c r="AO129" s="146"/>
      <c r="AU129" s="156"/>
      <c r="AW129" s="41"/>
    </row>
    <row r="130" spans="1:49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0"/>
      <c r="AG130" s="43"/>
      <c r="AH130" s="43"/>
      <c r="AI130" s="43"/>
      <c r="AJ130" s="22"/>
      <c r="AK130" s="146"/>
      <c r="AL130" s="146"/>
      <c r="AM130" s="146"/>
      <c r="AN130" s="146"/>
      <c r="AO130" s="146"/>
      <c r="AU130" s="156"/>
      <c r="AW130" s="41"/>
    </row>
    <row r="131" spans="1:49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0"/>
      <c r="AG131" s="43"/>
      <c r="AH131" s="43"/>
      <c r="AI131" s="43"/>
      <c r="AJ131" s="22"/>
      <c r="AK131" s="146"/>
      <c r="AL131" s="146"/>
      <c r="AM131" s="146"/>
      <c r="AN131" s="146"/>
      <c r="AO131" s="146"/>
      <c r="AU131" s="156"/>
      <c r="AW131" s="41"/>
    </row>
    <row r="132" spans="1:49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0"/>
      <c r="AG132" s="43"/>
      <c r="AH132" s="43"/>
      <c r="AI132" s="43"/>
      <c r="AJ132" s="22"/>
      <c r="AK132" s="146"/>
      <c r="AL132" s="146"/>
      <c r="AM132" s="146"/>
      <c r="AN132" s="146"/>
      <c r="AO132" s="146"/>
      <c r="AU132" s="156"/>
      <c r="AW132" s="41"/>
    </row>
    <row r="133" spans="1:49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0"/>
      <c r="AG133" s="43"/>
      <c r="AH133" s="43"/>
      <c r="AI133" s="43"/>
      <c r="AJ133" s="22"/>
      <c r="AK133" s="146"/>
      <c r="AL133" s="146"/>
      <c r="AM133" s="146"/>
      <c r="AN133" s="146"/>
      <c r="AO133" s="146"/>
      <c r="AU133" s="156"/>
      <c r="AW133" s="41"/>
    </row>
    <row r="134" spans="1:49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0"/>
      <c r="AG134" s="43"/>
      <c r="AH134" s="43"/>
      <c r="AI134" s="43"/>
      <c r="AJ134" s="22"/>
      <c r="AK134" s="146"/>
      <c r="AL134" s="146"/>
      <c r="AM134" s="146"/>
      <c r="AN134" s="146"/>
      <c r="AO134" s="146"/>
      <c r="AU134" s="156"/>
      <c r="AW134" s="41"/>
    </row>
    <row r="135" spans="1:49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0"/>
      <c r="AG135" s="43"/>
      <c r="AH135" s="43"/>
      <c r="AI135" s="43"/>
      <c r="AJ135" s="22"/>
      <c r="AK135" s="146"/>
      <c r="AL135" s="146"/>
      <c r="AM135" s="146"/>
      <c r="AN135" s="146"/>
      <c r="AO135" s="146"/>
      <c r="AU135" s="156"/>
      <c r="AW135" s="41"/>
    </row>
    <row r="136" spans="1:49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0"/>
      <c r="AG136" s="43"/>
      <c r="AH136" s="43"/>
      <c r="AI136" s="43"/>
      <c r="AJ136" s="22"/>
      <c r="AK136" s="146"/>
      <c r="AL136" s="146"/>
      <c r="AM136" s="146"/>
      <c r="AN136" s="146"/>
      <c r="AO136" s="146"/>
      <c r="AU136" s="156"/>
      <c r="AW136" s="41"/>
    </row>
    <row r="137" spans="1:49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0"/>
      <c r="AG137" s="43"/>
      <c r="AH137" s="43"/>
      <c r="AI137" s="43"/>
      <c r="AJ137" s="22"/>
      <c r="AK137" s="146"/>
      <c r="AL137" s="146"/>
      <c r="AM137" s="146"/>
      <c r="AN137" s="146"/>
      <c r="AO137" s="146"/>
      <c r="AU137" s="156"/>
      <c r="AW137" s="41"/>
    </row>
    <row r="138" spans="1:49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0"/>
      <c r="AG138" s="43"/>
      <c r="AH138" s="43"/>
      <c r="AI138" s="43"/>
      <c r="AJ138" s="22"/>
      <c r="AK138" s="146"/>
      <c r="AL138" s="146"/>
      <c r="AM138" s="146"/>
      <c r="AN138" s="146"/>
      <c r="AO138" s="146"/>
      <c r="AU138" s="156"/>
      <c r="AW138" s="41"/>
    </row>
    <row r="139" spans="1:49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0"/>
      <c r="AG139" s="43"/>
      <c r="AH139" s="43"/>
      <c r="AI139" s="43"/>
      <c r="AJ139" s="22"/>
      <c r="AK139" s="146"/>
      <c r="AL139" s="146"/>
      <c r="AM139" s="146"/>
      <c r="AN139" s="146"/>
      <c r="AO139" s="146"/>
      <c r="AU139" s="156"/>
      <c r="AW139" s="41"/>
    </row>
    <row r="140" spans="1:49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0"/>
      <c r="AG140" s="43"/>
      <c r="AH140" s="43"/>
      <c r="AI140" s="43"/>
      <c r="AJ140" s="22"/>
      <c r="AK140" s="146"/>
      <c r="AL140" s="146"/>
      <c r="AM140" s="146"/>
      <c r="AN140" s="146"/>
      <c r="AO140" s="146"/>
      <c r="AU140" s="156"/>
      <c r="AW140" s="41"/>
    </row>
    <row r="141" spans="1:49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0"/>
      <c r="AG141" s="43"/>
      <c r="AH141" s="43"/>
      <c r="AI141" s="43"/>
      <c r="AJ141" s="22"/>
      <c r="AK141" s="146"/>
      <c r="AL141" s="146"/>
      <c r="AM141" s="146"/>
      <c r="AN141" s="146"/>
      <c r="AO141" s="146"/>
      <c r="AU141" s="156"/>
      <c r="AW141" s="41"/>
    </row>
    <row r="142" spans="1:49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0"/>
      <c r="AG142" s="43"/>
      <c r="AH142" s="43"/>
      <c r="AI142" s="43"/>
      <c r="AJ142" s="22"/>
      <c r="AK142" s="146"/>
      <c r="AL142" s="146"/>
      <c r="AM142" s="146"/>
      <c r="AN142" s="146"/>
      <c r="AO142" s="146"/>
      <c r="AU142" s="156"/>
      <c r="AW142" s="41"/>
    </row>
    <row r="143" spans="1:49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0"/>
      <c r="AG143" s="43"/>
      <c r="AH143" s="43"/>
      <c r="AI143" s="43"/>
      <c r="AJ143" s="22"/>
      <c r="AK143" s="146"/>
      <c r="AL143" s="146"/>
      <c r="AM143" s="146"/>
      <c r="AN143" s="146"/>
      <c r="AO143" s="146"/>
      <c r="AU143" s="156"/>
      <c r="AW143" s="41"/>
    </row>
    <row r="144" spans="1:49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0"/>
      <c r="AG144" s="43"/>
      <c r="AH144" s="43"/>
      <c r="AI144" s="43"/>
      <c r="AJ144" s="22"/>
      <c r="AK144" s="146"/>
      <c r="AL144" s="146"/>
      <c r="AM144" s="146"/>
      <c r="AN144" s="146"/>
      <c r="AO144" s="146"/>
      <c r="AU144" s="156"/>
      <c r="AW144" s="41"/>
    </row>
    <row r="145" spans="1:49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0"/>
      <c r="AG145" s="43"/>
      <c r="AH145" s="43"/>
      <c r="AI145" s="43"/>
      <c r="AJ145" s="22"/>
      <c r="AK145" s="146"/>
      <c r="AL145" s="146"/>
      <c r="AM145" s="146"/>
      <c r="AN145" s="146"/>
      <c r="AO145" s="146"/>
      <c r="AU145" s="156"/>
      <c r="AW145" s="41"/>
    </row>
    <row r="146" spans="1:49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0"/>
      <c r="AG146" s="43"/>
      <c r="AH146" s="43"/>
      <c r="AI146" s="43"/>
      <c r="AJ146" s="22"/>
      <c r="AK146" s="146"/>
      <c r="AL146" s="146"/>
      <c r="AM146" s="146"/>
      <c r="AN146" s="146"/>
      <c r="AO146" s="146"/>
      <c r="AU146" s="156"/>
      <c r="AW146" s="41"/>
    </row>
    <row r="147" spans="1:49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0"/>
      <c r="AG147" s="43"/>
      <c r="AH147" s="43"/>
      <c r="AI147" s="43"/>
      <c r="AJ147" s="22"/>
      <c r="AK147" s="146"/>
      <c r="AL147" s="146"/>
      <c r="AM147" s="146"/>
      <c r="AN147" s="146"/>
      <c r="AO147" s="146"/>
      <c r="AU147" s="156"/>
      <c r="AW147" s="41"/>
    </row>
    <row r="148" spans="1:49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0"/>
      <c r="AG148" s="43"/>
      <c r="AH148" s="43"/>
      <c r="AI148" s="43"/>
      <c r="AJ148" s="22"/>
      <c r="AK148" s="146"/>
      <c r="AL148" s="146"/>
      <c r="AM148" s="146"/>
      <c r="AN148" s="146"/>
      <c r="AO148" s="146"/>
      <c r="AU148" s="156"/>
      <c r="AW148" s="41"/>
    </row>
    <row r="149" spans="1:49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0"/>
      <c r="AG149" s="43"/>
      <c r="AH149" s="43"/>
      <c r="AI149" s="43"/>
      <c r="AJ149" s="22"/>
      <c r="AK149" s="146"/>
      <c r="AL149" s="146"/>
      <c r="AM149" s="146"/>
      <c r="AN149" s="146"/>
      <c r="AO149" s="146"/>
      <c r="AU149" s="156"/>
      <c r="AW149" s="41"/>
    </row>
    <row r="150" spans="1:49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0"/>
      <c r="AG150" s="43"/>
      <c r="AH150" s="43"/>
      <c r="AI150" s="43"/>
      <c r="AJ150" s="22"/>
      <c r="AK150" s="146"/>
      <c r="AL150" s="146"/>
      <c r="AM150" s="146"/>
      <c r="AN150" s="146"/>
      <c r="AO150" s="146"/>
      <c r="AU150" s="156"/>
      <c r="AW150" s="41"/>
    </row>
    <row r="151" spans="1:49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0"/>
      <c r="AG151" s="43"/>
      <c r="AH151" s="43"/>
      <c r="AI151" s="43"/>
      <c r="AJ151" s="22"/>
      <c r="AK151" s="146"/>
      <c r="AL151" s="146"/>
      <c r="AM151" s="146"/>
      <c r="AN151" s="146"/>
      <c r="AO151" s="146"/>
      <c r="AU151" s="156"/>
      <c r="AW151" s="41"/>
    </row>
    <row r="152" spans="1:49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0"/>
      <c r="AG152" s="43"/>
      <c r="AH152" s="43"/>
      <c r="AI152" s="43"/>
      <c r="AJ152" s="22"/>
      <c r="AK152" s="146"/>
      <c r="AL152" s="146"/>
      <c r="AM152" s="146"/>
      <c r="AN152" s="146"/>
      <c r="AO152" s="146"/>
      <c r="AU152" s="156"/>
      <c r="AW152" s="41"/>
    </row>
    <row r="153" spans="1:49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0"/>
      <c r="AG153" s="43"/>
      <c r="AH153" s="43"/>
      <c r="AI153" s="43"/>
      <c r="AJ153" s="22"/>
      <c r="AK153" s="146"/>
      <c r="AL153" s="146"/>
      <c r="AM153" s="146"/>
      <c r="AN153" s="146"/>
      <c r="AO153" s="146"/>
      <c r="AU153" s="156"/>
      <c r="AW153" s="41"/>
    </row>
    <row r="154" spans="1:49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0"/>
      <c r="AG154" s="43"/>
      <c r="AH154" s="43"/>
      <c r="AI154" s="43"/>
      <c r="AJ154" s="22"/>
      <c r="AK154" s="146"/>
      <c r="AL154" s="146"/>
      <c r="AM154" s="146"/>
      <c r="AN154" s="146"/>
      <c r="AO154" s="146"/>
      <c r="AU154" s="156"/>
      <c r="AW154" s="41"/>
    </row>
    <row r="155" spans="1:49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0"/>
      <c r="AG155" s="43"/>
      <c r="AH155" s="43"/>
      <c r="AI155" s="43"/>
      <c r="AJ155" s="22"/>
      <c r="AK155" s="146"/>
      <c r="AL155" s="146"/>
      <c r="AM155" s="146"/>
      <c r="AN155" s="146"/>
      <c r="AO155" s="146"/>
      <c r="AU155" s="156"/>
      <c r="AW155" s="41"/>
    </row>
    <row r="156" spans="1:49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0"/>
      <c r="AG156" s="43"/>
      <c r="AH156" s="43"/>
      <c r="AI156" s="43"/>
      <c r="AJ156" s="22"/>
      <c r="AK156" s="146"/>
      <c r="AL156" s="146"/>
      <c r="AM156" s="146"/>
      <c r="AN156" s="146"/>
      <c r="AO156" s="146"/>
      <c r="AU156" s="156"/>
      <c r="AW156" s="41"/>
    </row>
    <row r="157" spans="1:49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0"/>
      <c r="AG157" s="43"/>
      <c r="AH157" s="43"/>
      <c r="AI157" s="43"/>
      <c r="AJ157" s="22"/>
      <c r="AK157" s="146"/>
      <c r="AL157" s="146"/>
      <c r="AM157" s="146"/>
      <c r="AN157" s="146"/>
      <c r="AO157" s="146"/>
      <c r="AU157" s="156"/>
      <c r="AW157" s="41"/>
    </row>
    <row r="158" spans="1:49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0"/>
      <c r="AG158" s="43"/>
      <c r="AH158" s="43"/>
      <c r="AI158" s="43"/>
      <c r="AJ158" s="22"/>
      <c r="AK158" s="146"/>
      <c r="AL158" s="146"/>
      <c r="AM158" s="146"/>
      <c r="AN158" s="146"/>
      <c r="AO158" s="146"/>
      <c r="AU158" s="156"/>
      <c r="AW158" s="41"/>
    </row>
    <row r="159" spans="1:49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0"/>
      <c r="AG159" s="43"/>
      <c r="AH159" s="43"/>
      <c r="AI159" s="43"/>
      <c r="AJ159" s="22"/>
      <c r="AK159" s="146"/>
      <c r="AL159" s="146"/>
      <c r="AM159" s="146"/>
      <c r="AN159" s="146"/>
      <c r="AO159" s="146"/>
      <c r="AU159" s="156"/>
      <c r="AW159" s="41"/>
    </row>
    <row r="160" spans="1:49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0"/>
      <c r="AG160" s="43"/>
      <c r="AH160" s="43"/>
      <c r="AI160" s="43"/>
      <c r="AJ160" s="22"/>
      <c r="AK160" s="146"/>
      <c r="AL160" s="146"/>
      <c r="AM160" s="146"/>
      <c r="AN160" s="146"/>
      <c r="AO160" s="146"/>
      <c r="AU160" s="156"/>
      <c r="AW160" s="41"/>
    </row>
    <row r="161" spans="1:49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0"/>
      <c r="AG161" s="43"/>
      <c r="AH161" s="43"/>
      <c r="AI161" s="43"/>
      <c r="AJ161" s="22"/>
      <c r="AK161" s="146"/>
      <c r="AL161" s="146"/>
      <c r="AM161" s="146"/>
      <c r="AN161" s="146"/>
      <c r="AO161" s="146"/>
      <c r="AU161" s="156"/>
      <c r="AW161" s="41"/>
    </row>
    <row r="162" spans="1:49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0"/>
      <c r="AG162" s="43"/>
      <c r="AH162" s="43"/>
      <c r="AI162" s="43"/>
      <c r="AJ162" s="22"/>
      <c r="AK162" s="146"/>
      <c r="AL162" s="146"/>
      <c r="AM162" s="146"/>
      <c r="AN162" s="146"/>
      <c r="AO162" s="146"/>
      <c r="AU162" s="156"/>
      <c r="AW162" s="41"/>
    </row>
    <row r="163" spans="1:49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0"/>
      <c r="AG163" s="43"/>
      <c r="AH163" s="43"/>
      <c r="AI163" s="43"/>
      <c r="AJ163" s="22"/>
      <c r="AK163" s="146"/>
      <c r="AL163" s="146"/>
      <c r="AM163" s="146"/>
      <c r="AN163" s="146"/>
      <c r="AO163" s="146"/>
      <c r="AU163" s="156"/>
      <c r="AW163" s="41"/>
    </row>
    <row r="164" spans="1:49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0"/>
      <c r="AG164" s="43"/>
      <c r="AH164" s="43"/>
      <c r="AI164" s="43"/>
      <c r="AJ164" s="22"/>
      <c r="AK164" s="146"/>
      <c r="AL164" s="146"/>
      <c r="AM164" s="146"/>
      <c r="AN164" s="146"/>
      <c r="AO164" s="146"/>
      <c r="AU164" s="156"/>
      <c r="AW164" s="41"/>
    </row>
    <row r="165" spans="1:49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0"/>
      <c r="AG165" s="43"/>
      <c r="AH165" s="43"/>
      <c r="AI165" s="43"/>
      <c r="AJ165" s="22"/>
      <c r="AK165" s="146"/>
      <c r="AL165" s="146"/>
      <c r="AM165" s="146"/>
      <c r="AN165" s="146"/>
      <c r="AO165" s="146"/>
      <c r="AU165" s="156"/>
      <c r="AW165" s="41"/>
    </row>
    <row r="166" spans="1:49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0"/>
      <c r="AG166" s="43"/>
      <c r="AH166" s="43"/>
      <c r="AI166" s="43"/>
      <c r="AJ166" s="22"/>
      <c r="AK166" s="146"/>
      <c r="AL166" s="146"/>
      <c r="AM166" s="146"/>
      <c r="AN166" s="146"/>
      <c r="AO166" s="146"/>
      <c r="AU166" s="156"/>
      <c r="AW166" s="41"/>
    </row>
    <row r="167" spans="1:49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0"/>
      <c r="AG167" s="43"/>
      <c r="AH167" s="43"/>
      <c r="AI167" s="43"/>
      <c r="AJ167" s="22"/>
      <c r="AK167" s="146"/>
      <c r="AL167" s="146"/>
      <c r="AM167" s="146"/>
      <c r="AN167" s="146"/>
      <c r="AO167" s="146"/>
      <c r="AU167" s="156"/>
      <c r="AW167" s="41"/>
    </row>
    <row r="168" spans="1:49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0"/>
      <c r="AG168" s="43"/>
      <c r="AH168" s="43"/>
      <c r="AI168" s="43"/>
      <c r="AJ168" s="22"/>
      <c r="AK168" s="146"/>
      <c r="AL168" s="146"/>
      <c r="AM168" s="146"/>
      <c r="AN168" s="146"/>
      <c r="AO168" s="146"/>
      <c r="AU168" s="156"/>
      <c r="AW168" s="41"/>
    </row>
    <row r="169" spans="1:49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0"/>
      <c r="AG169" s="43"/>
      <c r="AH169" s="43"/>
      <c r="AI169" s="43"/>
      <c r="AJ169" s="22"/>
      <c r="AK169" s="146"/>
      <c r="AL169" s="146"/>
      <c r="AM169" s="146"/>
      <c r="AN169" s="146"/>
      <c r="AO169" s="146"/>
      <c r="AU169" s="156"/>
      <c r="AW169" s="41"/>
    </row>
    <row r="170" spans="1:49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0"/>
      <c r="AG170" s="43"/>
      <c r="AH170" s="43"/>
      <c r="AI170" s="43"/>
      <c r="AJ170" s="22"/>
      <c r="AK170" s="146"/>
      <c r="AL170" s="146"/>
      <c r="AM170" s="146"/>
      <c r="AN170" s="146"/>
      <c r="AO170" s="146"/>
      <c r="AU170" s="156"/>
      <c r="AW170" s="41"/>
    </row>
    <row r="171" spans="1:49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0"/>
      <c r="AG171" s="43"/>
      <c r="AH171" s="43"/>
      <c r="AI171" s="43"/>
      <c r="AJ171" s="22"/>
      <c r="AK171" s="146"/>
      <c r="AL171" s="146"/>
      <c r="AM171" s="146"/>
      <c r="AN171" s="146"/>
      <c r="AO171" s="146"/>
      <c r="AU171" s="156"/>
      <c r="AW171" s="41"/>
    </row>
    <row r="172" spans="1:49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0"/>
      <c r="AG172" s="43"/>
      <c r="AH172" s="43"/>
      <c r="AI172" s="43"/>
      <c r="AJ172" s="22"/>
      <c r="AK172" s="146"/>
      <c r="AL172" s="146"/>
      <c r="AM172" s="146"/>
      <c r="AN172" s="146"/>
      <c r="AO172" s="146"/>
      <c r="AU172" s="156"/>
      <c r="AW172" s="41"/>
    </row>
    <row r="173" spans="1:49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0"/>
      <c r="AG173" s="43"/>
      <c r="AH173" s="43"/>
      <c r="AI173" s="43"/>
      <c r="AJ173" s="22"/>
      <c r="AK173" s="146"/>
      <c r="AL173" s="146"/>
      <c r="AM173" s="146"/>
      <c r="AN173" s="146"/>
      <c r="AO173" s="146"/>
      <c r="AU173" s="156"/>
      <c r="AW173" s="41"/>
    </row>
    <row r="174" spans="1:49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0"/>
      <c r="AG174" s="43"/>
      <c r="AH174" s="43"/>
      <c r="AI174" s="43"/>
      <c r="AJ174" s="22"/>
      <c r="AK174" s="146"/>
      <c r="AL174" s="146"/>
      <c r="AM174" s="146"/>
      <c r="AN174" s="146"/>
      <c r="AO174" s="146"/>
      <c r="AU174" s="156"/>
      <c r="AW174" s="41"/>
    </row>
    <row r="175" spans="1:49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0"/>
      <c r="AG175" s="43"/>
      <c r="AH175" s="43"/>
      <c r="AI175" s="43"/>
      <c r="AJ175" s="22"/>
      <c r="AK175" s="146"/>
      <c r="AL175" s="146"/>
      <c r="AM175" s="146"/>
      <c r="AN175" s="146"/>
      <c r="AO175" s="146"/>
      <c r="AU175" s="156"/>
      <c r="AW175" s="41"/>
    </row>
    <row r="176" spans="1:49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0"/>
      <c r="AG176" s="43"/>
      <c r="AH176" s="43"/>
      <c r="AI176" s="43"/>
      <c r="AJ176" s="22"/>
      <c r="AK176" s="146"/>
      <c r="AL176" s="146"/>
      <c r="AM176" s="146"/>
      <c r="AN176" s="146"/>
      <c r="AO176" s="146"/>
      <c r="AU176" s="156"/>
      <c r="AW176" s="41"/>
    </row>
    <row r="177" spans="1:49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0"/>
      <c r="AG177" s="43"/>
      <c r="AH177" s="43"/>
      <c r="AI177" s="43"/>
      <c r="AJ177" s="22"/>
      <c r="AK177" s="146"/>
      <c r="AL177" s="146"/>
      <c r="AM177" s="146"/>
      <c r="AN177" s="146"/>
      <c r="AO177" s="146"/>
      <c r="AU177" s="156"/>
      <c r="AW177" s="41"/>
    </row>
    <row r="178" spans="1:49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0"/>
      <c r="AG178" s="43"/>
      <c r="AH178" s="43"/>
      <c r="AI178" s="43"/>
      <c r="AJ178" s="22"/>
      <c r="AK178" s="146"/>
      <c r="AL178" s="146"/>
      <c r="AM178" s="146"/>
      <c r="AN178" s="146"/>
      <c r="AO178" s="146"/>
      <c r="AU178" s="156"/>
      <c r="AW178" s="41"/>
    </row>
    <row r="179" spans="1:49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0"/>
      <c r="AG179" s="43"/>
      <c r="AH179" s="43"/>
      <c r="AI179" s="43"/>
      <c r="AJ179" s="22"/>
      <c r="AK179" s="146"/>
      <c r="AL179" s="146"/>
      <c r="AM179" s="146"/>
      <c r="AN179" s="146"/>
      <c r="AO179" s="146"/>
      <c r="AU179" s="156"/>
      <c r="AW179" s="41"/>
    </row>
    <row r="180" spans="1:49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0"/>
      <c r="AG180" s="43"/>
      <c r="AH180" s="43"/>
      <c r="AI180" s="43"/>
      <c r="AJ180" s="22"/>
      <c r="AK180" s="146"/>
      <c r="AL180" s="146"/>
      <c r="AM180" s="146"/>
      <c r="AN180" s="146"/>
      <c r="AO180" s="146"/>
      <c r="AU180" s="156"/>
      <c r="AW180" s="41"/>
    </row>
    <row r="181" spans="1:49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0"/>
      <c r="AG181" s="43"/>
      <c r="AH181" s="43"/>
      <c r="AI181" s="43"/>
      <c r="AJ181" s="22"/>
      <c r="AK181" s="146"/>
      <c r="AL181" s="146"/>
      <c r="AM181" s="146"/>
      <c r="AN181" s="146"/>
      <c r="AO181" s="146"/>
      <c r="AU181" s="156"/>
      <c r="AW181" s="41"/>
    </row>
    <row r="182" spans="1:49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0"/>
      <c r="AG182" s="43"/>
      <c r="AH182" s="43"/>
      <c r="AI182" s="43"/>
      <c r="AJ182" s="22"/>
      <c r="AK182" s="146"/>
      <c r="AL182" s="146"/>
      <c r="AM182" s="146"/>
      <c r="AN182" s="146"/>
      <c r="AO182" s="146"/>
      <c r="AU182" s="156"/>
      <c r="AW182" s="41"/>
    </row>
    <row r="183" spans="1:49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0"/>
      <c r="AG183" s="43"/>
      <c r="AH183" s="43"/>
      <c r="AI183" s="43"/>
      <c r="AJ183" s="22"/>
      <c r="AK183" s="146"/>
      <c r="AL183" s="146"/>
      <c r="AM183" s="146"/>
      <c r="AN183" s="146"/>
      <c r="AO183" s="146"/>
      <c r="AU183" s="156"/>
      <c r="AW183" s="41"/>
    </row>
    <row r="184" spans="1:49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0"/>
      <c r="AG184" s="43"/>
      <c r="AH184" s="43"/>
      <c r="AI184" s="43"/>
      <c r="AJ184" s="22"/>
      <c r="AK184" s="146"/>
      <c r="AL184" s="146"/>
      <c r="AM184" s="146"/>
      <c r="AN184" s="146"/>
      <c r="AO184" s="146"/>
      <c r="AU184" s="156"/>
      <c r="AW184" s="41"/>
    </row>
    <row r="185" spans="1:49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0"/>
      <c r="AG185" s="43"/>
      <c r="AH185" s="43"/>
      <c r="AI185" s="43"/>
      <c r="AJ185" s="22"/>
      <c r="AK185" s="146"/>
      <c r="AL185" s="146"/>
      <c r="AM185" s="146"/>
      <c r="AN185" s="146"/>
      <c r="AO185" s="146"/>
      <c r="AU185" s="156"/>
      <c r="AW185" s="41"/>
    </row>
    <row r="186" spans="1:49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0"/>
      <c r="AG186" s="43"/>
      <c r="AH186" s="43"/>
      <c r="AI186" s="43"/>
      <c r="AJ186" s="22"/>
      <c r="AK186" s="146"/>
      <c r="AL186" s="146"/>
      <c r="AM186" s="146"/>
      <c r="AN186" s="146"/>
      <c r="AO186" s="146"/>
      <c r="AU186" s="156"/>
      <c r="AW186" s="41"/>
    </row>
    <row r="187" spans="1:49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0"/>
      <c r="AG187" s="43"/>
      <c r="AH187" s="43"/>
      <c r="AI187" s="43"/>
      <c r="AJ187" s="22"/>
      <c r="AK187" s="146"/>
      <c r="AL187" s="146"/>
      <c r="AM187" s="146"/>
      <c r="AN187" s="146"/>
      <c r="AO187" s="146"/>
      <c r="AU187" s="156"/>
      <c r="AW187" s="41"/>
    </row>
    <row r="188" spans="1:49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0"/>
      <c r="AG188" s="43"/>
      <c r="AH188" s="43"/>
      <c r="AI188" s="43"/>
      <c r="AJ188" s="22"/>
      <c r="AK188" s="146"/>
      <c r="AL188" s="146"/>
      <c r="AM188" s="146"/>
      <c r="AN188" s="146"/>
      <c r="AO188" s="146"/>
      <c r="AU188" s="156"/>
      <c r="AW188" s="41"/>
    </row>
    <row r="189" spans="1:49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0"/>
      <c r="AG189" s="43"/>
      <c r="AH189" s="43"/>
      <c r="AI189" s="43"/>
      <c r="AJ189" s="22"/>
      <c r="AK189" s="146"/>
      <c r="AL189" s="146"/>
      <c r="AM189" s="146"/>
      <c r="AN189" s="146"/>
      <c r="AO189" s="146"/>
      <c r="AU189" s="156"/>
      <c r="AW189" s="41"/>
    </row>
    <row r="190" spans="1:49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0"/>
      <c r="AG190" s="43"/>
      <c r="AH190" s="43"/>
      <c r="AI190" s="43"/>
      <c r="AJ190" s="22"/>
      <c r="AK190" s="146"/>
      <c r="AL190" s="146"/>
      <c r="AM190" s="146"/>
      <c r="AN190" s="146"/>
      <c r="AO190" s="146"/>
      <c r="AU190" s="156"/>
      <c r="AW190" s="41"/>
    </row>
    <row r="191" spans="1:49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0"/>
      <c r="AG191" s="43"/>
      <c r="AH191" s="43"/>
      <c r="AI191" s="43"/>
      <c r="AJ191" s="22"/>
      <c r="AK191" s="146"/>
      <c r="AL191" s="146"/>
      <c r="AM191" s="146"/>
      <c r="AN191" s="146"/>
      <c r="AO191" s="146"/>
      <c r="AU191" s="156"/>
      <c r="AW191" s="41"/>
    </row>
    <row r="192" spans="1:49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0"/>
      <c r="AG192" s="43"/>
      <c r="AH192" s="43"/>
      <c r="AI192" s="43"/>
      <c r="AJ192" s="22"/>
      <c r="AK192" s="146"/>
      <c r="AL192" s="146"/>
      <c r="AM192" s="146"/>
      <c r="AN192" s="146"/>
      <c r="AO192" s="146"/>
      <c r="AU192" s="156"/>
      <c r="AW192" s="41"/>
    </row>
    <row r="193" spans="1:49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0"/>
      <c r="AG193" s="43"/>
      <c r="AH193" s="43"/>
      <c r="AI193" s="43"/>
      <c r="AJ193" s="22"/>
      <c r="AK193" s="146"/>
      <c r="AL193" s="146"/>
      <c r="AM193" s="146"/>
      <c r="AN193" s="146"/>
      <c r="AO193" s="146"/>
      <c r="AU193" s="156"/>
      <c r="AW193" s="41"/>
    </row>
    <row r="194" spans="1:49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0"/>
      <c r="AG194" s="43"/>
      <c r="AH194" s="43"/>
      <c r="AI194" s="43"/>
      <c r="AJ194" s="22"/>
      <c r="AK194" s="146"/>
      <c r="AL194" s="146"/>
      <c r="AM194" s="146"/>
      <c r="AN194" s="146"/>
      <c r="AO194" s="146"/>
      <c r="AU194" s="156"/>
      <c r="AW194" s="41"/>
    </row>
    <row r="195" spans="1:49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0"/>
      <c r="AG195" s="43"/>
      <c r="AH195" s="43"/>
      <c r="AI195" s="43"/>
      <c r="AJ195" s="22"/>
      <c r="AK195" s="146"/>
      <c r="AL195" s="146"/>
      <c r="AM195" s="146"/>
      <c r="AN195" s="146"/>
      <c r="AO195" s="146"/>
      <c r="AU195" s="156"/>
      <c r="AW195" s="41"/>
    </row>
    <row r="196" spans="1:49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0"/>
      <c r="AG196" s="43"/>
      <c r="AH196" s="43"/>
      <c r="AI196" s="43"/>
      <c r="AJ196" s="22"/>
      <c r="AK196" s="146"/>
      <c r="AL196" s="146"/>
      <c r="AM196" s="146"/>
      <c r="AN196" s="146"/>
      <c r="AO196" s="146"/>
      <c r="AU196" s="156"/>
      <c r="AW196" s="41"/>
    </row>
    <row r="197" spans="1:49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0"/>
      <c r="AG197" s="43"/>
      <c r="AH197" s="43"/>
      <c r="AI197" s="43"/>
      <c r="AJ197" s="22"/>
      <c r="AK197" s="146"/>
      <c r="AL197" s="146"/>
      <c r="AM197" s="146"/>
      <c r="AN197" s="146"/>
      <c r="AO197" s="146"/>
      <c r="AU197" s="156"/>
      <c r="AW197" s="41"/>
    </row>
    <row r="198" spans="1:49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0"/>
      <c r="AG198" s="43"/>
      <c r="AH198" s="43"/>
      <c r="AI198" s="43"/>
      <c r="AJ198" s="22"/>
      <c r="AK198" s="146"/>
      <c r="AL198" s="146"/>
      <c r="AM198" s="146"/>
      <c r="AN198" s="146"/>
      <c r="AO198" s="146"/>
      <c r="AU198" s="156"/>
      <c r="AW198" s="41"/>
    </row>
    <row r="199" spans="1:49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0"/>
      <c r="AG199" s="43"/>
      <c r="AH199" s="43"/>
      <c r="AI199" s="43"/>
      <c r="AJ199" s="22"/>
      <c r="AK199" s="146"/>
      <c r="AL199" s="146"/>
      <c r="AM199" s="146"/>
      <c r="AN199" s="146"/>
      <c r="AO199" s="146"/>
      <c r="AU199" s="156"/>
      <c r="AW199" s="41"/>
    </row>
    <row r="200" spans="1:49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0"/>
      <c r="AG200" s="43"/>
      <c r="AH200" s="43"/>
      <c r="AI200" s="43"/>
      <c r="AJ200" s="22"/>
      <c r="AK200" s="146"/>
      <c r="AL200" s="146"/>
      <c r="AM200" s="146"/>
      <c r="AN200" s="146"/>
      <c r="AO200" s="146"/>
      <c r="AU200" s="156"/>
      <c r="AW200" s="41"/>
    </row>
    <row r="201" spans="1:49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0"/>
      <c r="AG201" s="43"/>
      <c r="AH201" s="43"/>
      <c r="AI201" s="43"/>
      <c r="AJ201" s="22"/>
      <c r="AK201" s="146"/>
      <c r="AL201" s="146"/>
      <c r="AM201" s="146"/>
      <c r="AN201" s="146"/>
      <c r="AO201" s="146"/>
      <c r="AU201" s="156"/>
      <c r="AW201" s="41"/>
    </row>
    <row r="202" spans="1:49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0"/>
      <c r="AG202" s="43"/>
      <c r="AH202" s="43"/>
      <c r="AI202" s="43"/>
      <c r="AJ202" s="22"/>
      <c r="AK202" s="146"/>
      <c r="AL202" s="146"/>
      <c r="AM202" s="146"/>
      <c r="AN202" s="146"/>
      <c r="AO202" s="146"/>
      <c r="AU202" s="156"/>
      <c r="AW202" s="41"/>
    </row>
    <row r="203" spans="1:49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0"/>
      <c r="AG203" s="43"/>
      <c r="AH203" s="43"/>
      <c r="AI203" s="43"/>
      <c r="AJ203" s="22"/>
      <c r="AK203" s="146"/>
      <c r="AL203" s="146"/>
      <c r="AM203" s="146"/>
      <c r="AN203" s="146"/>
      <c r="AO203" s="146"/>
      <c r="AU203" s="156"/>
      <c r="AW203" s="41"/>
    </row>
    <row r="204" spans="1:49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0"/>
      <c r="AG204" s="43"/>
      <c r="AH204" s="43"/>
      <c r="AI204" s="43"/>
      <c r="AJ204" s="22"/>
      <c r="AK204" s="146"/>
      <c r="AL204" s="146"/>
      <c r="AM204" s="146"/>
      <c r="AN204" s="146"/>
      <c r="AO204" s="146"/>
      <c r="AU204" s="156"/>
      <c r="AW204" s="41"/>
    </row>
    <row r="205" spans="1:49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0"/>
      <c r="AG205" s="43"/>
      <c r="AH205" s="43"/>
      <c r="AI205" s="43"/>
      <c r="AJ205" s="22"/>
      <c r="AK205" s="146"/>
      <c r="AL205" s="146"/>
      <c r="AM205" s="146"/>
      <c r="AN205" s="146"/>
      <c r="AO205" s="146"/>
      <c r="AU205" s="156"/>
      <c r="AW205" s="41"/>
    </row>
    <row r="206" spans="1:49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0"/>
      <c r="AG206" s="43"/>
      <c r="AH206" s="43"/>
      <c r="AI206" s="43"/>
      <c r="AJ206" s="22"/>
      <c r="AK206" s="146"/>
      <c r="AL206" s="146"/>
      <c r="AM206" s="146"/>
      <c r="AN206" s="146"/>
      <c r="AO206" s="146"/>
      <c r="AU206" s="156"/>
      <c r="AW206" s="41"/>
    </row>
    <row r="207" spans="1:49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0"/>
      <c r="AG207" s="43"/>
      <c r="AH207" s="43"/>
      <c r="AI207" s="43"/>
      <c r="AJ207" s="22"/>
      <c r="AK207" s="146"/>
      <c r="AL207" s="146"/>
      <c r="AM207" s="146"/>
      <c r="AN207" s="146"/>
      <c r="AO207" s="146"/>
      <c r="AU207" s="156"/>
      <c r="AW207" s="41"/>
    </row>
    <row r="208" spans="1:49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0"/>
      <c r="AG208" s="43"/>
      <c r="AH208" s="43"/>
      <c r="AI208" s="43"/>
      <c r="AJ208" s="22"/>
      <c r="AK208" s="146"/>
      <c r="AL208" s="146"/>
      <c r="AM208" s="146"/>
      <c r="AN208" s="146"/>
      <c r="AO208" s="146"/>
      <c r="AU208" s="156"/>
      <c r="AW208" s="41"/>
    </row>
    <row r="209" spans="1:49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0"/>
      <c r="AG209" s="43"/>
      <c r="AH209" s="43"/>
      <c r="AI209" s="43"/>
      <c r="AJ209" s="22"/>
      <c r="AK209" s="146"/>
      <c r="AL209" s="146"/>
      <c r="AM209" s="146"/>
      <c r="AN209" s="146"/>
      <c r="AO209" s="146"/>
      <c r="AU209" s="156"/>
      <c r="AW209" s="41"/>
    </row>
    <row r="210" spans="1:49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0"/>
      <c r="AG210" s="43"/>
      <c r="AH210" s="43"/>
      <c r="AI210" s="43"/>
      <c r="AJ210" s="22"/>
      <c r="AK210" s="146"/>
      <c r="AL210" s="146"/>
      <c r="AM210" s="146"/>
      <c r="AN210" s="146"/>
      <c r="AO210" s="146"/>
      <c r="AU210" s="156"/>
      <c r="AW210" s="41"/>
    </row>
    <row r="211" spans="1:49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0"/>
      <c r="AG211" s="43"/>
      <c r="AH211" s="43"/>
      <c r="AI211" s="43"/>
      <c r="AJ211" s="22"/>
      <c r="AK211" s="146"/>
      <c r="AL211" s="146"/>
      <c r="AM211" s="146"/>
      <c r="AN211" s="146"/>
      <c r="AO211" s="146"/>
      <c r="AU211" s="156"/>
      <c r="AW211" s="41"/>
    </row>
    <row r="212" spans="1:49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0"/>
      <c r="AG212" s="43"/>
      <c r="AH212" s="43"/>
      <c r="AI212" s="43"/>
      <c r="AJ212" s="22"/>
      <c r="AK212" s="146"/>
      <c r="AL212" s="146"/>
      <c r="AM212" s="146"/>
      <c r="AN212" s="146"/>
      <c r="AO212" s="146"/>
      <c r="AU212" s="156"/>
      <c r="AW212" s="41"/>
    </row>
    <row r="213" spans="1:49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0"/>
      <c r="AG213" s="43"/>
      <c r="AH213" s="43"/>
      <c r="AI213" s="43"/>
      <c r="AJ213" s="22"/>
      <c r="AK213" s="146"/>
      <c r="AL213" s="146"/>
      <c r="AM213" s="146"/>
      <c r="AN213" s="146"/>
      <c r="AO213" s="146"/>
      <c r="AU213" s="156"/>
      <c r="AW213" s="41"/>
    </row>
    <row r="214" spans="1:49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0"/>
      <c r="AG214" s="43"/>
      <c r="AH214" s="43"/>
      <c r="AI214" s="43"/>
      <c r="AJ214" s="22"/>
      <c r="AK214" s="146"/>
      <c r="AL214" s="146"/>
      <c r="AM214" s="146"/>
      <c r="AN214" s="146"/>
      <c r="AO214" s="146"/>
      <c r="AU214" s="156"/>
      <c r="AW214" s="41"/>
    </row>
    <row r="215" spans="1:49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0"/>
      <c r="AG215" s="43"/>
      <c r="AH215" s="43"/>
      <c r="AI215" s="43"/>
      <c r="AJ215" s="22"/>
      <c r="AK215" s="146"/>
      <c r="AL215" s="146"/>
      <c r="AM215" s="146"/>
      <c r="AN215" s="146"/>
      <c r="AO215" s="146"/>
      <c r="AU215" s="156"/>
      <c r="AW215" s="41"/>
    </row>
    <row r="216" spans="1:49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0"/>
      <c r="AG216" s="43"/>
      <c r="AH216" s="43"/>
      <c r="AI216" s="43"/>
      <c r="AJ216" s="22"/>
      <c r="AK216" s="146"/>
      <c r="AL216" s="146"/>
      <c r="AM216" s="146"/>
      <c r="AN216" s="146"/>
      <c r="AO216" s="146"/>
      <c r="AU216" s="156"/>
      <c r="AW216" s="41"/>
    </row>
    <row r="217" spans="1:49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0"/>
      <c r="AG217" s="43"/>
      <c r="AH217" s="43"/>
      <c r="AI217" s="43"/>
      <c r="AJ217" s="22"/>
      <c r="AK217" s="146"/>
      <c r="AL217" s="146"/>
      <c r="AM217" s="146"/>
      <c r="AN217" s="146"/>
      <c r="AO217" s="146"/>
      <c r="AU217" s="156"/>
      <c r="AW217" s="41"/>
    </row>
    <row r="218" spans="1:49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0"/>
      <c r="AG218" s="43"/>
      <c r="AH218" s="43"/>
      <c r="AI218" s="43"/>
      <c r="AJ218" s="22"/>
      <c r="AK218" s="146"/>
      <c r="AL218" s="146"/>
      <c r="AM218" s="146"/>
      <c r="AN218" s="146"/>
      <c r="AO218" s="146"/>
      <c r="AU218" s="156"/>
      <c r="AW218" s="41"/>
    </row>
    <row r="219" spans="1:49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0"/>
      <c r="AG219" s="43"/>
      <c r="AH219" s="43"/>
      <c r="AI219" s="43"/>
      <c r="AJ219" s="22"/>
      <c r="AK219" s="146"/>
      <c r="AL219" s="146"/>
      <c r="AM219" s="146"/>
      <c r="AN219" s="146"/>
      <c r="AO219" s="146"/>
      <c r="AU219" s="156"/>
      <c r="AW219" s="41"/>
    </row>
    <row r="220" spans="1:49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0"/>
      <c r="AG220" s="43"/>
      <c r="AH220" s="43"/>
      <c r="AI220" s="43"/>
      <c r="AJ220" s="22"/>
      <c r="AK220" s="146"/>
      <c r="AL220" s="146"/>
      <c r="AM220" s="146"/>
      <c r="AN220" s="146"/>
      <c r="AO220" s="146"/>
      <c r="AU220" s="156"/>
      <c r="AW220" s="41"/>
    </row>
    <row r="221" spans="1:49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0"/>
      <c r="AG221" s="43"/>
      <c r="AH221" s="43"/>
      <c r="AI221" s="43"/>
      <c r="AJ221" s="22"/>
      <c r="AK221" s="146"/>
      <c r="AL221" s="146"/>
      <c r="AM221" s="146"/>
      <c r="AN221" s="146"/>
      <c r="AO221" s="146"/>
      <c r="AU221" s="156"/>
      <c r="AW221" s="41"/>
    </row>
    <row r="222" spans="1:49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0"/>
      <c r="AG222" s="43"/>
      <c r="AH222" s="43"/>
      <c r="AI222" s="43"/>
      <c r="AJ222" s="22"/>
      <c r="AK222" s="146"/>
      <c r="AL222" s="146"/>
      <c r="AM222" s="146"/>
      <c r="AN222" s="146"/>
      <c r="AO222" s="146"/>
      <c r="AU222" s="156"/>
      <c r="AW222" s="41"/>
    </row>
    <row r="223" spans="1:49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0"/>
      <c r="AG223" s="43"/>
      <c r="AH223" s="43"/>
      <c r="AI223" s="43"/>
      <c r="AJ223" s="22"/>
      <c r="AK223" s="146"/>
      <c r="AL223" s="146"/>
      <c r="AM223" s="146"/>
      <c r="AN223" s="146"/>
      <c r="AO223" s="146"/>
      <c r="AU223" s="156"/>
      <c r="AW223" s="41"/>
    </row>
    <row r="224" spans="1:49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0"/>
      <c r="AG224" s="43"/>
      <c r="AH224" s="43"/>
      <c r="AI224" s="43"/>
      <c r="AJ224" s="22"/>
      <c r="AK224" s="146"/>
      <c r="AL224" s="146"/>
      <c r="AM224" s="146"/>
      <c r="AN224" s="146"/>
      <c r="AO224" s="146"/>
      <c r="AU224" s="156"/>
      <c r="AW224" s="41"/>
    </row>
    <row r="225" spans="1:49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0"/>
      <c r="AG225" s="43"/>
      <c r="AH225" s="43"/>
      <c r="AI225" s="43"/>
      <c r="AJ225" s="22"/>
      <c r="AK225" s="146"/>
      <c r="AL225" s="146"/>
      <c r="AM225" s="146"/>
      <c r="AN225" s="146"/>
      <c r="AO225" s="146"/>
      <c r="AU225" s="156"/>
      <c r="AW225" s="41"/>
    </row>
    <row r="226" spans="1:49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0"/>
      <c r="AG226" s="43"/>
      <c r="AH226" s="43"/>
      <c r="AI226" s="43"/>
      <c r="AJ226" s="22"/>
      <c r="AK226" s="146"/>
      <c r="AL226" s="146"/>
      <c r="AM226" s="146"/>
      <c r="AN226" s="146"/>
      <c r="AO226" s="146"/>
      <c r="AU226" s="156"/>
      <c r="AW226" s="41"/>
    </row>
    <row r="227" spans="1:49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0"/>
      <c r="AG227" s="43"/>
      <c r="AH227" s="43"/>
      <c r="AI227" s="43"/>
      <c r="AJ227" s="22"/>
      <c r="AK227" s="146"/>
      <c r="AL227" s="146"/>
      <c r="AM227" s="146"/>
      <c r="AN227" s="146"/>
      <c r="AO227" s="146"/>
      <c r="AU227" s="156"/>
      <c r="AW227" s="41"/>
    </row>
    <row r="228" spans="1:49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0"/>
      <c r="AG228" s="43"/>
      <c r="AH228" s="43"/>
      <c r="AI228" s="43"/>
      <c r="AJ228" s="22"/>
      <c r="AK228" s="146"/>
      <c r="AL228" s="146"/>
      <c r="AM228" s="146"/>
      <c r="AN228" s="146"/>
      <c r="AO228" s="146"/>
      <c r="AU228" s="156"/>
      <c r="AW228" s="41"/>
    </row>
    <row r="229" spans="1:49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0"/>
      <c r="AG229" s="43"/>
      <c r="AH229" s="43"/>
      <c r="AI229" s="43"/>
      <c r="AJ229" s="22"/>
      <c r="AK229" s="146"/>
      <c r="AL229" s="146"/>
      <c r="AM229" s="146"/>
      <c r="AN229" s="146"/>
      <c r="AO229" s="146"/>
      <c r="AU229" s="156"/>
      <c r="AW229" s="41"/>
    </row>
    <row r="230" spans="1:49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0"/>
      <c r="AG230" s="43"/>
      <c r="AH230" s="43"/>
      <c r="AI230" s="43"/>
      <c r="AJ230" s="22"/>
      <c r="AK230" s="146"/>
      <c r="AL230" s="146"/>
      <c r="AM230" s="146"/>
      <c r="AN230" s="146"/>
      <c r="AO230" s="146"/>
      <c r="AU230" s="156"/>
      <c r="AW230" s="41"/>
    </row>
    <row r="231" spans="1:49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0"/>
      <c r="AG231" s="43"/>
      <c r="AH231" s="43"/>
      <c r="AI231" s="43"/>
      <c r="AJ231" s="22"/>
      <c r="AK231" s="146"/>
      <c r="AL231" s="146"/>
      <c r="AM231" s="146"/>
      <c r="AN231" s="146"/>
      <c r="AO231" s="146"/>
      <c r="AU231" s="156"/>
      <c r="AW231" s="41"/>
    </row>
    <row r="232" spans="1:49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0"/>
      <c r="AG232" s="43"/>
      <c r="AH232" s="43"/>
      <c r="AI232" s="43"/>
      <c r="AJ232" s="22"/>
      <c r="AK232" s="146"/>
      <c r="AL232" s="146"/>
      <c r="AM232" s="146"/>
      <c r="AN232" s="146"/>
      <c r="AO232" s="146"/>
      <c r="AU232" s="156"/>
      <c r="AW232" s="41"/>
    </row>
    <row r="233" spans="1:49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0"/>
      <c r="AG233" s="43"/>
      <c r="AH233" s="43"/>
      <c r="AI233" s="43"/>
      <c r="AJ233" s="22"/>
      <c r="AK233" s="146"/>
      <c r="AL233" s="146"/>
      <c r="AM233" s="146"/>
      <c r="AN233" s="146"/>
      <c r="AO233" s="146"/>
      <c r="AU233" s="156"/>
      <c r="AW233" s="41"/>
    </row>
    <row r="234" spans="1:49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0"/>
      <c r="AG234" s="43"/>
      <c r="AH234" s="43"/>
      <c r="AI234" s="43"/>
      <c r="AJ234" s="22"/>
      <c r="AK234" s="146"/>
      <c r="AL234" s="146"/>
      <c r="AM234" s="146"/>
      <c r="AN234" s="146"/>
      <c r="AO234" s="146"/>
      <c r="AU234" s="156"/>
      <c r="AW234" s="41"/>
    </row>
    <row r="235" spans="1:49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0"/>
      <c r="AG235" s="43"/>
      <c r="AH235" s="43"/>
      <c r="AI235" s="43"/>
      <c r="AJ235" s="22"/>
      <c r="AK235" s="146"/>
      <c r="AL235" s="146"/>
      <c r="AM235" s="146"/>
      <c r="AN235" s="146"/>
      <c r="AO235" s="146"/>
      <c r="AU235" s="156"/>
      <c r="AW235" s="41"/>
    </row>
    <row r="236" spans="1:49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0"/>
      <c r="AG236" s="43"/>
      <c r="AH236" s="43"/>
      <c r="AI236" s="43"/>
      <c r="AJ236" s="22"/>
      <c r="AK236" s="146"/>
      <c r="AL236" s="146"/>
      <c r="AM236" s="146"/>
      <c r="AN236" s="146"/>
      <c r="AO236" s="146"/>
      <c r="AU236" s="156"/>
      <c r="AW236" s="41"/>
    </row>
    <row r="237" spans="1:49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0"/>
      <c r="AG237" s="43"/>
      <c r="AH237" s="43"/>
      <c r="AI237" s="43"/>
      <c r="AJ237" s="22"/>
      <c r="AK237" s="146"/>
      <c r="AL237" s="146"/>
      <c r="AM237" s="146"/>
      <c r="AN237" s="146"/>
      <c r="AO237" s="146"/>
      <c r="AU237" s="156"/>
      <c r="AW237" s="41"/>
    </row>
    <row r="238" spans="1:49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0"/>
      <c r="AG238" s="43"/>
      <c r="AH238" s="43"/>
      <c r="AI238" s="43"/>
      <c r="AJ238" s="22"/>
      <c r="AK238" s="146"/>
      <c r="AL238" s="146"/>
      <c r="AM238" s="146"/>
      <c r="AN238" s="146"/>
      <c r="AO238" s="146"/>
      <c r="AU238" s="156"/>
      <c r="AW238" s="41"/>
    </row>
    <row r="239" spans="1:49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0"/>
      <c r="AG239" s="43"/>
      <c r="AH239" s="43"/>
      <c r="AI239" s="43"/>
      <c r="AJ239" s="22"/>
      <c r="AK239" s="146"/>
      <c r="AL239" s="146"/>
      <c r="AM239" s="146"/>
      <c r="AN239" s="146"/>
      <c r="AO239" s="146"/>
      <c r="AU239" s="156"/>
      <c r="AW239" s="41"/>
    </row>
    <row r="240" spans="1:49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0"/>
      <c r="AG240" s="43"/>
      <c r="AH240" s="43"/>
      <c r="AI240" s="43"/>
      <c r="AJ240" s="22"/>
      <c r="AK240" s="146"/>
      <c r="AL240" s="146"/>
      <c r="AM240" s="146"/>
      <c r="AN240" s="146"/>
      <c r="AO240" s="146"/>
      <c r="AU240" s="156"/>
      <c r="AW240" s="41"/>
    </row>
    <row r="241" spans="1:49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0"/>
      <c r="AG241" s="43"/>
      <c r="AH241" s="43"/>
      <c r="AI241" s="43"/>
      <c r="AJ241" s="22"/>
      <c r="AK241" s="146"/>
      <c r="AL241" s="146"/>
      <c r="AM241" s="146"/>
      <c r="AN241" s="146"/>
      <c r="AO241" s="146"/>
      <c r="AU241" s="156"/>
      <c r="AW241" s="41"/>
    </row>
    <row r="242" spans="1:49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0"/>
      <c r="AG242" s="43"/>
      <c r="AH242" s="43"/>
      <c r="AI242" s="43"/>
      <c r="AJ242" s="22"/>
      <c r="AK242" s="146"/>
      <c r="AL242" s="146"/>
      <c r="AM242" s="146"/>
      <c r="AN242" s="146"/>
      <c r="AO242" s="146"/>
      <c r="AU242" s="156"/>
      <c r="AW242" s="41"/>
    </row>
    <row r="243" spans="1:49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0"/>
      <c r="AG243" s="43"/>
      <c r="AH243" s="43"/>
      <c r="AI243" s="43"/>
      <c r="AJ243" s="22"/>
      <c r="AK243" s="146"/>
      <c r="AL243" s="146"/>
      <c r="AM243" s="146"/>
      <c r="AN243" s="146"/>
      <c r="AO243" s="146"/>
      <c r="AU243" s="156"/>
      <c r="AW243" s="41"/>
    </row>
    <row r="244" spans="1:49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0"/>
      <c r="AG244" s="43"/>
      <c r="AH244" s="43"/>
      <c r="AI244" s="43"/>
      <c r="AJ244" s="22"/>
      <c r="AK244" s="146"/>
      <c r="AL244" s="146"/>
      <c r="AM244" s="146"/>
      <c r="AN244" s="146"/>
      <c r="AO244" s="146"/>
      <c r="AU244" s="156"/>
      <c r="AW244" s="41"/>
    </row>
    <row r="245" spans="1:49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0"/>
      <c r="AG245" s="43"/>
      <c r="AH245" s="43"/>
      <c r="AI245" s="43"/>
      <c r="AJ245" s="22"/>
      <c r="AK245" s="146"/>
      <c r="AL245" s="146"/>
      <c r="AM245" s="146"/>
      <c r="AN245" s="146"/>
      <c r="AO245" s="146"/>
      <c r="AU245" s="156"/>
      <c r="AW245" s="41"/>
    </row>
    <row r="246" spans="1:49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0"/>
      <c r="AG246" s="43"/>
      <c r="AH246" s="43"/>
      <c r="AI246" s="43"/>
      <c r="AJ246" s="22"/>
      <c r="AK246" s="146"/>
      <c r="AL246" s="146"/>
      <c r="AM246" s="146"/>
      <c r="AN246" s="146"/>
      <c r="AO246" s="146"/>
      <c r="AU246" s="156"/>
      <c r="AW246" s="41"/>
    </row>
    <row r="247" spans="1:49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0"/>
      <c r="AG247" s="43"/>
      <c r="AH247" s="43"/>
      <c r="AI247" s="43"/>
      <c r="AJ247" s="22"/>
      <c r="AK247" s="146"/>
      <c r="AL247" s="146"/>
      <c r="AM247" s="146"/>
      <c r="AN247" s="146"/>
      <c r="AO247" s="146"/>
      <c r="AU247" s="156"/>
      <c r="AW247" s="41"/>
    </row>
    <row r="248" spans="1:49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0"/>
      <c r="AG248" s="43"/>
      <c r="AH248" s="43"/>
      <c r="AI248" s="43"/>
      <c r="AJ248" s="22"/>
      <c r="AK248" s="146"/>
      <c r="AL248" s="146"/>
      <c r="AM248" s="146"/>
      <c r="AN248" s="146"/>
      <c r="AO248" s="146"/>
      <c r="AU248" s="156"/>
      <c r="AW248" s="41"/>
    </row>
    <row r="249" spans="1:49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0"/>
      <c r="AG249" s="43"/>
      <c r="AH249" s="43"/>
      <c r="AI249" s="43"/>
      <c r="AJ249" s="22"/>
      <c r="AK249" s="146"/>
      <c r="AL249" s="146"/>
      <c r="AM249" s="146"/>
      <c r="AN249" s="146"/>
      <c r="AO249" s="146"/>
      <c r="AU249" s="156"/>
      <c r="AW249" s="41"/>
    </row>
    <row r="250" spans="1:49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0"/>
      <c r="AG250" s="43"/>
      <c r="AH250" s="43"/>
      <c r="AI250" s="43"/>
      <c r="AJ250" s="22"/>
      <c r="AK250" s="146"/>
      <c r="AL250" s="146"/>
      <c r="AM250" s="146"/>
      <c r="AN250" s="146"/>
      <c r="AO250" s="146"/>
      <c r="AU250" s="156"/>
      <c r="AW250" s="41"/>
    </row>
    <row r="251" spans="1:49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0"/>
      <c r="AG251" s="43"/>
      <c r="AH251" s="43"/>
      <c r="AI251" s="43"/>
      <c r="AJ251" s="22"/>
      <c r="AK251" s="146"/>
      <c r="AL251" s="146"/>
      <c r="AM251" s="146"/>
      <c r="AN251" s="146"/>
      <c r="AO251" s="146"/>
      <c r="AU251" s="156"/>
      <c r="AW251" s="41"/>
    </row>
    <row r="252" spans="1:49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0"/>
      <c r="AG252" s="43"/>
      <c r="AH252" s="43"/>
      <c r="AI252" s="43"/>
      <c r="AJ252" s="22"/>
      <c r="AK252" s="146"/>
      <c r="AL252" s="146"/>
      <c r="AM252" s="146"/>
      <c r="AN252" s="146"/>
      <c r="AO252" s="146"/>
      <c r="AU252" s="156"/>
      <c r="AW252" s="41"/>
    </row>
    <row r="253" spans="1:49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0"/>
      <c r="AG253" s="43"/>
      <c r="AH253" s="43"/>
      <c r="AI253" s="43"/>
      <c r="AJ253" s="22"/>
      <c r="AK253" s="146"/>
      <c r="AL253" s="146"/>
      <c r="AM253" s="146"/>
      <c r="AN253" s="146"/>
      <c r="AO253" s="146"/>
      <c r="AU253" s="156"/>
      <c r="AW253" s="41"/>
    </row>
    <row r="254" spans="1:49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0"/>
      <c r="AG254" s="43"/>
      <c r="AH254" s="43"/>
      <c r="AI254" s="43"/>
      <c r="AJ254" s="22"/>
      <c r="AK254" s="146"/>
      <c r="AL254" s="146"/>
      <c r="AM254" s="146"/>
      <c r="AN254" s="146"/>
      <c r="AO254" s="146"/>
      <c r="AU254" s="156"/>
      <c r="AW254" s="41"/>
    </row>
    <row r="255" spans="1:49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0"/>
      <c r="AG255" s="43"/>
      <c r="AH255" s="43"/>
      <c r="AI255" s="43"/>
      <c r="AJ255" s="22"/>
      <c r="AK255" s="146"/>
      <c r="AL255" s="146"/>
      <c r="AM255" s="146"/>
      <c r="AN255" s="146"/>
      <c r="AO255" s="146"/>
      <c r="AU255" s="156"/>
      <c r="AW255" s="41"/>
    </row>
    <row r="256" spans="1:49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0"/>
      <c r="AG256" s="43"/>
      <c r="AH256" s="43"/>
      <c r="AI256" s="43"/>
      <c r="AJ256" s="22"/>
      <c r="AK256" s="146"/>
      <c r="AL256" s="146"/>
      <c r="AM256" s="146"/>
      <c r="AN256" s="146"/>
      <c r="AO256" s="146"/>
      <c r="AU256" s="156"/>
      <c r="AW256" s="41"/>
    </row>
    <row r="257" spans="1:49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0"/>
      <c r="AG257" s="43"/>
      <c r="AH257" s="43"/>
      <c r="AI257" s="43"/>
      <c r="AJ257" s="22"/>
      <c r="AK257" s="146"/>
      <c r="AL257" s="146"/>
      <c r="AM257" s="146"/>
      <c r="AN257" s="146"/>
      <c r="AO257" s="146"/>
      <c r="AU257" s="156"/>
      <c r="AW257" s="41"/>
    </row>
    <row r="258" spans="1:49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0"/>
      <c r="AG258" s="43"/>
      <c r="AH258" s="43"/>
      <c r="AI258" s="43"/>
      <c r="AJ258" s="22"/>
      <c r="AK258" s="146"/>
      <c r="AL258" s="146"/>
      <c r="AM258" s="146"/>
      <c r="AN258" s="146"/>
      <c r="AO258" s="146"/>
      <c r="AU258" s="156"/>
      <c r="AW258" s="41"/>
    </row>
    <row r="259" spans="1:49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0"/>
      <c r="AG259" s="43"/>
      <c r="AH259" s="43"/>
      <c r="AI259" s="43"/>
      <c r="AJ259" s="22"/>
      <c r="AK259" s="146"/>
      <c r="AL259" s="146"/>
      <c r="AM259" s="146"/>
      <c r="AN259" s="146"/>
      <c r="AO259" s="146"/>
      <c r="AU259" s="156"/>
      <c r="AW259" s="41"/>
    </row>
    <row r="260" spans="1:49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0"/>
      <c r="AG260" s="43"/>
      <c r="AH260" s="43"/>
      <c r="AI260" s="43"/>
      <c r="AJ260" s="22"/>
      <c r="AK260" s="146"/>
      <c r="AL260" s="146"/>
      <c r="AM260" s="146"/>
      <c r="AN260" s="146"/>
      <c r="AO260" s="146"/>
      <c r="AU260" s="156"/>
      <c r="AW260" s="41"/>
    </row>
    <row r="261" spans="1:49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0"/>
      <c r="AG261" s="43"/>
      <c r="AH261" s="43"/>
      <c r="AI261" s="43"/>
      <c r="AJ261" s="22"/>
      <c r="AK261" s="146"/>
      <c r="AL261" s="146"/>
      <c r="AM261" s="146"/>
      <c r="AN261" s="146"/>
      <c r="AO261" s="146"/>
      <c r="AU261" s="156"/>
      <c r="AW261" s="41"/>
    </row>
    <row r="262" spans="1:49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0"/>
      <c r="AG262" s="43"/>
      <c r="AH262" s="43"/>
      <c r="AI262" s="43"/>
      <c r="AJ262" s="22"/>
      <c r="AK262" s="146"/>
      <c r="AL262" s="146"/>
      <c r="AM262" s="146"/>
      <c r="AN262" s="146"/>
      <c r="AO262" s="146"/>
      <c r="AU262" s="156"/>
      <c r="AW262" s="41"/>
    </row>
    <row r="263" spans="1:49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0"/>
      <c r="AG263" s="43"/>
      <c r="AH263" s="43"/>
      <c r="AI263" s="43"/>
      <c r="AJ263" s="22"/>
      <c r="AK263" s="146"/>
      <c r="AL263" s="146"/>
      <c r="AM263" s="146"/>
      <c r="AN263" s="146"/>
      <c r="AO263" s="146"/>
      <c r="AU263" s="156"/>
      <c r="AW263" s="41"/>
    </row>
    <row r="264" spans="1:49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0"/>
      <c r="AG264" s="43"/>
      <c r="AH264" s="43"/>
      <c r="AI264" s="43"/>
      <c r="AJ264" s="22"/>
      <c r="AK264" s="146"/>
      <c r="AL264" s="146"/>
      <c r="AM264" s="146"/>
      <c r="AN264" s="146"/>
      <c r="AO264" s="146"/>
      <c r="AU264" s="156"/>
      <c r="AW264" s="41"/>
    </row>
    <row r="265" spans="1:49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0"/>
      <c r="AG265" s="43"/>
      <c r="AH265" s="43"/>
      <c r="AI265" s="43"/>
      <c r="AJ265" s="22"/>
      <c r="AK265" s="146"/>
      <c r="AL265" s="146"/>
      <c r="AM265" s="146"/>
      <c r="AN265" s="146"/>
      <c r="AO265" s="146"/>
      <c r="AU265" s="156"/>
      <c r="AW265" s="41"/>
    </row>
    <row r="266" spans="1:49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0"/>
      <c r="AG266" s="43"/>
      <c r="AH266" s="43"/>
      <c r="AI266" s="43"/>
      <c r="AJ266" s="22"/>
      <c r="AK266" s="146"/>
      <c r="AL266" s="146"/>
      <c r="AM266" s="146"/>
      <c r="AN266" s="146"/>
      <c r="AO266" s="146"/>
      <c r="AU266" s="156"/>
      <c r="AW266" s="41"/>
    </row>
    <row r="267" spans="1:49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0"/>
      <c r="AG267" s="43"/>
      <c r="AH267" s="43"/>
      <c r="AI267" s="43"/>
      <c r="AJ267" s="22"/>
      <c r="AK267" s="146"/>
      <c r="AL267" s="146"/>
      <c r="AM267" s="146"/>
      <c r="AN267" s="146"/>
      <c r="AO267" s="146"/>
      <c r="AU267" s="156"/>
      <c r="AW267" s="41"/>
    </row>
    <row r="268" spans="1:49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0"/>
      <c r="AG268" s="43"/>
      <c r="AH268" s="43"/>
      <c r="AI268" s="43"/>
      <c r="AJ268" s="22"/>
      <c r="AK268" s="146"/>
      <c r="AL268" s="146"/>
      <c r="AM268" s="146"/>
      <c r="AN268" s="146"/>
      <c r="AO268" s="146"/>
      <c r="AU268" s="156"/>
      <c r="AW268" s="41"/>
    </row>
    <row r="269" spans="1:49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0"/>
      <c r="AG269" s="43"/>
      <c r="AH269" s="43"/>
      <c r="AI269" s="43"/>
      <c r="AJ269" s="22"/>
      <c r="AK269" s="146"/>
      <c r="AL269" s="146"/>
      <c r="AM269" s="146"/>
      <c r="AN269" s="146"/>
      <c r="AO269" s="146"/>
      <c r="AU269" s="156"/>
      <c r="AW269" s="41"/>
    </row>
    <row r="270" spans="1:49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0"/>
      <c r="AG270" s="43"/>
      <c r="AH270" s="43"/>
      <c r="AI270" s="43"/>
      <c r="AJ270" s="22"/>
      <c r="AK270" s="146"/>
      <c r="AL270" s="146"/>
      <c r="AM270" s="146"/>
      <c r="AN270" s="146"/>
      <c r="AO270" s="146"/>
      <c r="AU270" s="156"/>
      <c r="AW270" s="41"/>
    </row>
    <row r="271" spans="1:49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0"/>
      <c r="AG271" s="43"/>
      <c r="AH271" s="43"/>
      <c r="AI271" s="43"/>
      <c r="AJ271" s="22"/>
      <c r="AK271" s="146"/>
      <c r="AL271" s="146"/>
      <c r="AM271" s="146"/>
      <c r="AN271" s="146"/>
      <c r="AO271" s="146"/>
      <c r="AU271" s="156"/>
      <c r="AW271" s="41"/>
    </row>
    <row r="272" spans="1:49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0"/>
      <c r="AG272" s="43"/>
      <c r="AH272" s="43"/>
      <c r="AI272" s="43"/>
      <c r="AJ272" s="22"/>
      <c r="AK272" s="146"/>
      <c r="AL272" s="146"/>
      <c r="AM272" s="146"/>
      <c r="AN272" s="146"/>
      <c r="AO272" s="146"/>
      <c r="AU272" s="156"/>
      <c r="AW272" s="41"/>
    </row>
    <row r="273" spans="1:49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0"/>
      <c r="AG273" s="43"/>
      <c r="AH273" s="43"/>
      <c r="AI273" s="43"/>
      <c r="AJ273" s="22"/>
      <c r="AK273" s="146"/>
      <c r="AL273" s="146"/>
      <c r="AM273" s="146"/>
      <c r="AN273" s="146"/>
      <c r="AO273" s="146"/>
      <c r="AU273" s="156"/>
      <c r="AW273" s="41"/>
    </row>
    <row r="274" spans="1:49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0"/>
      <c r="AG274" s="43"/>
      <c r="AH274" s="43"/>
      <c r="AI274" s="43"/>
      <c r="AJ274" s="22"/>
      <c r="AK274" s="146"/>
      <c r="AL274" s="146"/>
      <c r="AM274" s="146"/>
      <c r="AN274" s="146"/>
      <c r="AO274" s="146"/>
      <c r="AU274" s="156"/>
      <c r="AW274" s="41"/>
    </row>
    <row r="275" spans="1:49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0"/>
      <c r="AG275" s="43"/>
      <c r="AH275" s="43"/>
      <c r="AI275" s="43"/>
      <c r="AJ275" s="22"/>
      <c r="AK275" s="146"/>
      <c r="AL275" s="146"/>
      <c r="AM275" s="146"/>
      <c r="AN275" s="146"/>
      <c r="AO275" s="146"/>
      <c r="AU275" s="156"/>
      <c r="AW275" s="41"/>
    </row>
    <row r="276" spans="1:49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0"/>
      <c r="AG276" s="43"/>
      <c r="AH276" s="43"/>
      <c r="AI276" s="43"/>
      <c r="AJ276" s="22"/>
      <c r="AK276" s="146"/>
      <c r="AL276" s="146"/>
      <c r="AM276" s="146"/>
      <c r="AN276" s="146"/>
      <c r="AO276" s="146"/>
      <c r="AU276" s="156"/>
      <c r="AW276" s="41"/>
    </row>
    <row r="277" spans="1:49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0"/>
      <c r="AG277" s="43"/>
      <c r="AH277" s="43"/>
      <c r="AI277" s="43"/>
      <c r="AJ277" s="22"/>
      <c r="AK277" s="146"/>
      <c r="AL277" s="146"/>
      <c r="AM277" s="146"/>
      <c r="AN277" s="146"/>
      <c r="AO277" s="146"/>
      <c r="AU277" s="156"/>
      <c r="AW277" s="41"/>
    </row>
    <row r="278" spans="1:49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0"/>
      <c r="AG278" s="43"/>
      <c r="AH278" s="43"/>
      <c r="AI278" s="43"/>
      <c r="AJ278" s="22"/>
      <c r="AK278" s="146"/>
      <c r="AL278" s="146"/>
      <c r="AM278" s="146"/>
      <c r="AN278" s="146"/>
      <c r="AO278" s="146"/>
      <c r="AU278" s="156"/>
      <c r="AW278" s="41"/>
    </row>
    <row r="279" spans="1:49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0"/>
      <c r="AG279" s="43"/>
      <c r="AH279" s="43"/>
      <c r="AI279" s="43"/>
      <c r="AJ279" s="22"/>
      <c r="AK279" s="146"/>
      <c r="AL279" s="146"/>
      <c r="AM279" s="146"/>
      <c r="AN279" s="146"/>
      <c r="AO279" s="146"/>
      <c r="AU279" s="156"/>
      <c r="AW279" s="41"/>
    </row>
    <row r="280" spans="1:49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0"/>
      <c r="AG280" s="43"/>
      <c r="AH280" s="43"/>
      <c r="AI280" s="43"/>
      <c r="AJ280" s="22"/>
      <c r="AK280" s="146"/>
      <c r="AL280" s="146"/>
      <c r="AM280" s="146"/>
      <c r="AN280" s="146"/>
      <c r="AO280" s="146"/>
      <c r="AU280" s="156"/>
      <c r="AW280" s="41"/>
    </row>
    <row r="281" spans="1:49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0"/>
      <c r="AG281" s="43"/>
      <c r="AH281" s="43"/>
      <c r="AI281" s="43"/>
      <c r="AJ281" s="22"/>
      <c r="AK281" s="146"/>
      <c r="AL281" s="146"/>
      <c r="AM281" s="146"/>
      <c r="AN281" s="146"/>
      <c r="AO281" s="146"/>
      <c r="AU281" s="156"/>
      <c r="AW281" s="41"/>
    </row>
    <row r="282" spans="1:49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0"/>
      <c r="AG282" s="43"/>
      <c r="AH282" s="43"/>
      <c r="AI282" s="43"/>
      <c r="AJ282" s="22"/>
      <c r="AK282" s="146"/>
      <c r="AL282" s="146"/>
      <c r="AM282" s="146"/>
      <c r="AN282" s="146"/>
      <c r="AO282" s="146"/>
      <c r="AU282" s="156"/>
      <c r="AW282" s="41"/>
    </row>
    <row r="283" spans="1:49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0"/>
      <c r="AG283" s="43"/>
      <c r="AH283" s="43"/>
      <c r="AI283" s="43"/>
      <c r="AJ283" s="22"/>
      <c r="AK283" s="146"/>
      <c r="AL283" s="146"/>
      <c r="AM283" s="146"/>
      <c r="AN283" s="146"/>
      <c r="AO283" s="146"/>
      <c r="AU283" s="156"/>
      <c r="AW283" s="41"/>
    </row>
    <row r="284" spans="1:49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0"/>
      <c r="AG284" s="43"/>
      <c r="AH284" s="43"/>
      <c r="AI284" s="43"/>
      <c r="AJ284" s="22"/>
      <c r="AK284" s="146"/>
      <c r="AL284" s="146"/>
      <c r="AM284" s="146"/>
      <c r="AN284" s="146"/>
      <c r="AO284" s="146"/>
      <c r="AU284" s="156"/>
      <c r="AW284" s="41"/>
    </row>
    <row r="285" spans="1:49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0"/>
      <c r="AG285" s="43"/>
      <c r="AH285" s="43"/>
      <c r="AI285" s="43"/>
      <c r="AJ285" s="22"/>
      <c r="AK285" s="146"/>
      <c r="AL285" s="146"/>
      <c r="AM285" s="146"/>
      <c r="AN285" s="146"/>
      <c r="AO285" s="146"/>
      <c r="AU285" s="156"/>
      <c r="AW285" s="41"/>
    </row>
    <row r="286" spans="1:49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0"/>
      <c r="AG286" s="43"/>
      <c r="AH286" s="43"/>
      <c r="AI286" s="43"/>
      <c r="AJ286" s="22"/>
      <c r="AK286" s="146"/>
      <c r="AL286" s="146"/>
      <c r="AM286" s="146"/>
      <c r="AN286" s="146"/>
      <c r="AO286" s="146"/>
      <c r="AU286" s="156"/>
      <c r="AW286" s="41"/>
    </row>
    <row r="287" spans="1:49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0"/>
      <c r="AG287" s="43"/>
      <c r="AH287" s="43"/>
      <c r="AI287" s="43"/>
      <c r="AJ287" s="22"/>
      <c r="AK287" s="146"/>
      <c r="AL287" s="146"/>
      <c r="AM287" s="146"/>
      <c r="AN287" s="146"/>
      <c r="AO287" s="146"/>
      <c r="AU287" s="156"/>
      <c r="AW287" s="41"/>
    </row>
    <row r="288" spans="1:49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0"/>
      <c r="AG288" s="43"/>
      <c r="AH288" s="43"/>
      <c r="AI288" s="43"/>
      <c r="AJ288" s="22"/>
      <c r="AK288" s="146"/>
      <c r="AL288" s="146"/>
      <c r="AM288" s="146"/>
      <c r="AN288" s="146"/>
      <c r="AO288" s="146"/>
      <c r="AU288" s="156"/>
      <c r="AW288" s="41"/>
    </row>
    <row r="289" spans="1:49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0"/>
      <c r="AG289" s="43"/>
      <c r="AH289" s="43"/>
      <c r="AI289" s="43"/>
      <c r="AJ289" s="22"/>
      <c r="AK289" s="146"/>
      <c r="AL289" s="146"/>
      <c r="AM289" s="146"/>
      <c r="AN289" s="146"/>
      <c r="AO289" s="146"/>
      <c r="AU289" s="156"/>
      <c r="AW289" s="41"/>
    </row>
    <row r="290" spans="1:49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0"/>
      <c r="AG290" s="43"/>
      <c r="AH290" s="43"/>
      <c r="AI290" s="43"/>
      <c r="AJ290" s="22"/>
      <c r="AK290" s="146"/>
      <c r="AL290" s="146"/>
      <c r="AM290" s="146"/>
      <c r="AN290" s="146"/>
      <c r="AO290" s="146"/>
      <c r="AU290" s="156"/>
      <c r="AW290" s="41"/>
    </row>
    <row r="291" spans="1:49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0"/>
      <c r="AG291" s="43"/>
      <c r="AH291" s="43"/>
      <c r="AI291" s="43"/>
      <c r="AJ291" s="22"/>
      <c r="AK291" s="146"/>
      <c r="AL291" s="146"/>
      <c r="AM291" s="146"/>
      <c r="AN291" s="146"/>
      <c r="AO291" s="146"/>
      <c r="AU291" s="156"/>
      <c r="AW291" s="41"/>
    </row>
    <row r="292" spans="1:49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0"/>
      <c r="AG292" s="43"/>
      <c r="AH292" s="43"/>
      <c r="AI292" s="43"/>
      <c r="AJ292" s="22"/>
      <c r="AK292" s="146"/>
      <c r="AL292" s="146"/>
      <c r="AM292" s="146"/>
      <c r="AN292" s="146"/>
      <c r="AO292" s="146"/>
      <c r="AU292" s="156"/>
      <c r="AW292" s="41"/>
    </row>
    <row r="293" spans="1:49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0"/>
      <c r="AG293" s="43"/>
      <c r="AH293" s="43"/>
      <c r="AI293" s="43"/>
      <c r="AJ293" s="22"/>
      <c r="AK293" s="146"/>
      <c r="AL293" s="146"/>
      <c r="AM293" s="146"/>
      <c r="AN293" s="146"/>
      <c r="AO293" s="146"/>
      <c r="AU293" s="156"/>
      <c r="AW293" s="41"/>
    </row>
    <row r="294" spans="1:49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0"/>
      <c r="AG294" s="43"/>
      <c r="AH294" s="43"/>
      <c r="AI294" s="43"/>
      <c r="AJ294" s="22"/>
      <c r="AK294" s="146"/>
      <c r="AL294" s="146"/>
      <c r="AM294" s="146"/>
      <c r="AN294" s="146"/>
      <c r="AO294" s="146"/>
      <c r="AU294" s="156"/>
      <c r="AW294" s="41"/>
    </row>
    <row r="295" spans="1:49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0"/>
      <c r="AG295" s="43"/>
      <c r="AH295" s="43"/>
      <c r="AI295" s="43"/>
      <c r="AJ295" s="22"/>
      <c r="AK295" s="146"/>
      <c r="AL295" s="146"/>
      <c r="AM295" s="146"/>
      <c r="AN295" s="146"/>
      <c r="AO295" s="146"/>
      <c r="AU295" s="156"/>
      <c r="AW295" s="41"/>
    </row>
    <row r="296" spans="1:49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0"/>
      <c r="AG296" s="43"/>
      <c r="AH296" s="43"/>
      <c r="AI296" s="43"/>
      <c r="AJ296" s="22"/>
      <c r="AK296" s="146"/>
      <c r="AL296" s="146"/>
      <c r="AM296" s="146"/>
      <c r="AN296" s="146"/>
      <c r="AO296" s="146"/>
      <c r="AU296" s="156"/>
      <c r="AW296" s="41"/>
    </row>
    <row r="297" spans="1:49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0"/>
      <c r="AG297" s="43"/>
      <c r="AH297" s="43"/>
      <c r="AI297" s="43"/>
      <c r="AJ297" s="22"/>
      <c r="AK297" s="146"/>
      <c r="AL297" s="146"/>
      <c r="AM297" s="146"/>
      <c r="AN297" s="146"/>
      <c r="AO297" s="146"/>
      <c r="AU297" s="156"/>
      <c r="AW297" s="41"/>
    </row>
    <row r="298" spans="1:49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0"/>
      <c r="AG298" s="43"/>
      <c r="AH298" s="43"/>
      <c r="AI298" s="43"/>
      <c r="AJ298" s="22"/>
      <c r="AK298" s="146"/>
      <c r="AL298" s="146"/>
      <c r="AM298" s="146"/>
      <c r="AN298" s="146"/>
      <c r="AO298" s="146"/>
      <c r="AU298" s="156"/>
      <c r="AW298" s="41"/>
    </row>
    <row r="299" spans="1:49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0"/>
      <c r="AG299" s="43"/>
      <c r="AH299" s="43"/>
      <c r="AI299" s="43"/>
      <c r="AJ299" s="22"/>
      <c r="AK299" s="146"/>
      <c r="AL299" s="146"/>
      <c r="AM299" s="146"/>
      <c r="AN299" s="146"/>
      <c r="AO299" s="146"/>
      <c r="AU299" s="156"/>
      <c r="AW299" s="41"/>
    </row>
    <row r="300" spans="1:49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0"/>
      <c r="AG300" s="43"/>
      <c r="AH300" s="43"/>
      <c r="AI300" s="43"/>
      <c r="AJ300" s="22"/>
      <c r="AK300" s="146"/>
      <c r="AL300" s="146"/>
      <c r="AM300" s="146"/>
      <c r="AN300" s="146"/>
      <c r="AO300" s="146"/>
      <c r="AU300" s="156"/>
      <c r="AW300" s="41"/>
    </row>
    <row r="301" spans="1:49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0"/>
      <c r="AG301" s="43"/>
      <c r="AH301" s="43"/>
      <c r="AI301" s="43"/>
      <c r="AJ301" s="22"/>
      <c r="AK301" s="146"/>
      <c r="AL301" s="146"/>
      <c r="AM301" s="146"/>
      <c r="AN301" s="146"/>
      <c r="AO301" s="146"/>
      <c r="AU301" s="156"/>
      <c r="AW301" s="41"/>
    </row>
    <row r="302" spans="1:49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0"/>
      <c r="AG302" s="43"/>
      <c r="AH302" s="43"/>
      <c r="AI302" s="43"/>
      <c r="AJ302" s="22"/>
      <c r="AK302" s="146"/>
      <c r="AL302" s="146"/>
      <c r="AM302" s="146"/>
      <c r="AN302" s="146"/>
      <c r="AO302" s="146"/>
      <c r="AU302" s="156"/>
      <c r="AW302" s="41"/>
    </row>
    <row r="303" spans="1:49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0"/>
      <c r="AG303" s="43"/>
      <c r="AH303" s="43"/>
      <c r="AI303" s="43"/>
      <c r="AJ303" s="22"/>
      <c r="AK303" s="146"/>
      <c r="AL303" s="146"/>
      <c r="AM303" s="146"/>
      <c r="AN303" s="146"/>
      <c r="AO303" s="146"/>
      <c r="AU303" s="156"/>
      <c r="AW303" s="41"/>
    </row>
    <row r="304" spans="1:49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0"/>
      <c r="AG304" s="43"/>
      <c r="AH304" s="43"/>
      <c r="AI304" s="43"/>
      <c r="AJ304" s="22"/>
      <c r="AK304" s="146"/>
      <c r="AL304" s="146"/>
      <c r="AM304" s="146"/>
      <c r="AN304" s="146"/>
      <c r="AO304" s="146"/>
      <c r="AU304" s="156"/>
      <c r="AW304" s="41"/>
    </row>
    <row r="305" spans="1:49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0"/>
      <c r="AG305" s="43"/>
      <c r="AH305" s="43"/>
      <c r="AI305" s="43"/>
      <c r="AJ305" s="22"/>
      <c r="AK305" s="146"/>
      <c r="AL305" s="146"/>
      <c r="AM305" s="146"/>
      <c r="AN305" s="146"/>
      <c r="AO305" s="146"/>
      <c r="AU305" s="156"/>
      <c r="AW305" s="41"/>
    </row>
    <row r="306" spans="1:49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0"/>
      <c r="AG306" s="43"/>
      <c r="AH306" s="43"/>
      <c r="AI306" s="43"/>
      <c r="AJ306" s="22"/>
      <c r="AK306" s="146"/>
      <c r="AL306" s="146"/>
      <c r="AM306" s="146"/>
      <c r="AN306" s="146"/>
      <c r="AO306" s="146"/>
      <c r="AU306" s="156"/>
      <c r="AW306" s="41"/>
    </row>
    <row r="307" spans="1:49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0"/>
      <c r="AG307" s="43"/>
      <c r="AH307" s="43"/>
      <c r="AI307" s="43"/>
      <c r="AJ307" s="22"/>
      <c r="AK307" s="146"/>
      <c r="AL307" s="146"/>
      <c r="AM307" s="146"/>
      <c r="AN307" s="146"/>
      <c r="AO307" s="146"/>
      <c r="AU307" s="156"/>
      <c r="AW307" s="41"/>
    </row>
    <row r="308" spans="1:49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0"/>
      <c r="AG308" s="43"/>
      <c r="AH308" s="43"/>
      <c r="AI308" s="43"/>
      <c r="AJ308" s="22"/>
      <c r="AK308" s="146"/>
      <c r="AL308" s="146"/>
      <c r="AM308" s="146"/>
      <c r="AN308" s="146"/>
      <c r="AO308" s="146"/>
      <c r="AU308" s="156"/>
      <c r="AW308" s="41"/>
    </row>
    <row r="309" spans="1:49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0"/>
      <c r="AG309" s="43"/>
      <c r="AH309" s="43"/>
      <c r="AI309" s="43"/>
      <c r="AJ309" s="22"/>
      <c r="AK309" s="146"/>
      <c r="AL309" s="146"/>
      <c r="AM309" s="146"/>
      <c r="AN309" s="146"/>
      <c r="AO309" s="146"/>
      <c r="AU309" s="156"/>
      <c r="AW309" s="41"/>
    </row>
    <row r="310" spans="1:49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0"/>
      <c r="AG310" s="43"/>
      <c r="AH310" s="43"/>
      <c r="AI310" s="43"/>
      <c r="AJ310" s="22"/>
      <c r="AK310" s="146"/>
      <c r="AL310" s="146"/>
      <c r="AM310" s="146"/>
      <c r="AN310" s="146"/>
      <c r="AO310" s="146"/>
      <c r="AU310" s="156"/>
      <c r="AW310" s="41"/>
    </row>
    <row r="311" spans="1:49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0"/>
      <c r="AG311" s="43"/>
      <c r="AH311" s="43"/>
      <c r="AI311" s="43"/>
      <c r="AJ311" s="22"/>
      <c r="AK311" s="146"/>
      <c r="AL311" s="146"/>
      <c r="AM311" s="146"/>
      <c r="AN311" s="146"/>
      <c r="AO311" s="146"/>
      <c r="AU311" s="156"/>
      <c r="AW311" s="41"/>
    </row>
    <row r="312" spans="1:49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0"/>
      <c r="AG312" s="43"/>
      <c r="AH312" s="43"/>
      <c r="AI312" s="43"/>
      <c r="AJ312" s="22"/>
      <c r="AK312" s="146"/>
      <c r="AL312" s="146"/>
      <c r="AM312" s="146"/>
      <c r="AN312" s="146"/>
      <c r="AO312" s="146"/>
      <c r="AU312" s="156"/>
      <c r="AW312" s="41"/>
    </row>
    <row r="313" spans="1:49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0"/>
      <c r="AG313" s="43"/>
      <c r="AH313" s="43"/>
      <c r="AI313" s="43"/>
      <c r="AJ313" s="22"/>
      <c r="AK313" s="146"/>
      <c r="AL313" s="146"/>
      <c r="AM313" s="146"/>
      <c r="AN313" s="146"/>
      <c r="AO313" s="146"/>
      <c r="AU313" s="156"/>
      <c r="AW313" s="41"/>
    </row>
    <row r="314" spans="1:49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0"/>
      <c r="AG314" s="43"/>
      <c r="AH314" s="43"/>
      <c r="AI314" s="43"/>
      <c r="AJ314" s="22"/>
      <c r="AK314" s="146"/>
      <c r="AL314" s="146"/>
      <c r="AM314" s="146"/>
      <c r="AN314" s="146"/>
      <c r="AO314" s="146"/>
      <c r="AU314" s="156"/>
      <c r="AW314" s="41"/>
    </row>
    <row r="315" spans="1:49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0"/>
      <c r="AG315" s="43"/>
      <c r="AH315" s="43"/>
      <c r="AI315" s="43"/>
      <c r="AJ315" s="22"/>
      <c r="AK315" s="146"/>
      <c r="AL315" s="146"/>
      <c r="AM315" s="146"/>
      <c r="AN315" s="146"/>
      <c r="AO315" s="146"/>
      <c r="AU315" s="156"/>
      <c r="AW315" s="41"/>
    </row>
    <row r="316" spans="1:49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0"/>
      <c r="AG316" s="43"/>
      <c r="AH316" s="43"/>
      <c r="AI316" s="43"/>
      <c r="AJ316" s="22"/>
      <c r="AK316" s="146"/>
      <c r="AL316" s="146"/>
      <c r="AM316" s="146"/>
      <c r="AN316" s="146"/>
      <c r="AO316" s="146"/>
      <c r="AU316" s="156"/>
      <c r="AW316" s="41"/>
    </row>
    <row r="317" spans="1:49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0"/>
      <c r="AG317" s="43"/>
      <c r="AH317" s="43"/>
      <c r="AI317" s="43"/>
      <c r="AJ317" s="22"/>
      <c r="AK317" s="146"/>
      <c r="AL317" s="146"/>
      <c r="AM317" s="146"/>
      <c r="AN317" s="146"/>
      <c r="AO317" s="146"/>
      <c r="AU317" s="156"/>
      <c r="AW317" s="41"/>
    </row>
    <row r="318" spans="1:49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0"/>
      <c r="AG318" s="43"/>
      <c r="AH318" s="43"/>
      <c r="AI318" s="43"/>
      <c r="AJ318" s="22"/>
      <c r="AK318" s="146"/>
      <c r="AL318" s="146"/>
      <c r="AM318" s="146"/>
      <c r="AN318" s="146"/>
      <c r="AO318" s="146"/>
      <c r="AU318" s="156"/>
      <c r="AW318" s="41"/>
    </row>
    <row r="319" spans="1:49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0"/>
      <c r="AG319" s="43"/>
      <c r="AH319" s="43"/>
      <c r="AI319" s="43"/>
      <c r="AJ319" s="22"/>
      <c r="AK319" s="146"/>
      <c r="AL319" s="146"/>
      <c r="AM319" s="146"/>
      <c r="AN319" s="146"/>
      <c r="AO319" s="146"/>
      <c r="AU319" s="156"/>
      <c r="AW319" s="41"/>
    </row>
    <row r="320" spans="1:49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0"/>
      <c r="AG320" s="43"/>
      <c r="AH320" s="43"/>
      <c r="AI320" s="43"/>
      <c r="AJ320" s="22"/>
      <c r="AK320" s="146"/>
      <c r="AL320" s="146"/>
      <c r="AM320" s="146"/>
      <c r="AN320" s="146"/>
      <c r="AO320" s="146"/>
      <c r="AU320" s="156"/>
      <c r="AW320" s="41"/>
    </row>
    <row r="321" spans="1:49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0"/>
      <c r="AG321" s="43"/>
      <c r="AH321" s="43"/>
      <c r="AI321" s="43"/>
      <c r="AJ321" s="22"/>
      <c r="AK321" s="146"/>
      <c r="AL321" s="146"/>
      <c r="AM321" s="146"/>
      <c r="AN321" s="146"/>
      <c r="AO321" s="146"/>
      <c r="AU321" s="156"/>
      <c r="AW321" s="41"/>
    </row>
    <row r="322" spans="1:49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0"/>
      <c r="AG322" s="43"/>
      <c r="AH322" s="43"/>
      <c r="AI322" s="43"/>
      <c r="AJ322" s="22"/>
      <c r="AK322" s="146"/>
      <c r="AL322" s="146"/>
      <c r="AM322" s="146"/>
      <c r="AN322" s="146"/>
      <c r="AO322" s="146"/>
      <c r="AU322" s="156"/>
      <c r="AW322" s="41"/>
    </row>
    <row r="323" spans="1:49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0"/>
      <c r="AG323" s="43"/>
      <c r="AH323" s="43"/>
      <c r="AI323" s="43"/>
      <c r="AJ323" s="22"/>
      <c r="AK323" s="146"/>
      <c r="AL323" s="146"/>
      <c r="AM323" s="146"/>
      <c r="AN323" s="146"/>
      <c r="AO323" s="146"/>
      <c r="AU323" s="156"/>
      <c r="AW323" s="41"/>
    </row>
    <row r="324" spans="1:49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0"/>
      <c r="AG324" s="43"/>
      <c r="AH324" s="43"/>
      <c r="AI324" s="43"/>
      <c r="AJ324" s="22"/>
      <c r="AK324" s="146"/>
      <c r="AL324" s="146"/>
      <c r="AM324" s="146"/>
      <c r="AN324" s="146"/>
      <c r="AO324" s="146"/>
      <c r="AU324" s="156"/>
      <c r="AW324" s="41"/>
    </row>
    <row r="325" spans="1:49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0"/>
      <c r="AG325" s="43"/>
      <c r="AH325" s="43"/>
      <c r="AI325" s="43"/>
      <c r="AJ325" s="22"/>
      <c r="AK325" s="146"/>
      <c r="AL325" s="146"/>
      <c r="AM325" s="146"/>
      <c r="AN325" s="146"/>
      <c r="AO325" s="146"/>
      <c r="AU325" s="156"/>
      <c r="AW325" s="41"/>
    </row>
    <row r="326" spans="1:49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0"/>
      <c r="AG326" s="43"/>
      <c r="AH326" s="43"/>
      <c r="AI326" s="43"/>
      <c r="AJ326" s="22"/>
      <c r="AK326" s="146"/>
      <c r="AL326" s="146"/>
      <c r="AM326" s="146"/>
      <c r="AN326" s="146"/>
      <c r="AO326" s="146"/>
      <c r="AU326" s="156"/>
      <c r="AW326" s="41"/>
    </row>
    <row r="327" spans="1:49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0"/>
      <c r="AG327" s="43"/>
      <c r="AH327" s="43"/>
      <c r="AI327" s="43"/>
      <c r="AJ327" s="22"/>
      <c r="AK327" s="146"/>
      <c r="AL327" s="146"/>
      <c r="AM327" s="146"/>
      <c r="AN327" s="146"/>
      <c r="AO327" s="146"/>
      <c r="AU327" s="156"/>
      <c r="AW327" s="41"/>
    </row>
    <row r="328" spans="1:49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0"/>
      <c r="AG328" s="43"/>
      <c r="AH328" s="43"/>
      <c r="AI328" s="43"/>
      <c r="AJ328" s="22"/>
      <c r="AK328" s="146"/>
      <c r="AL328" s="146"/>
      <c r="AM328" s="146"/>
      <c r="AN328" s="146"/>
      <c r="AO328" s="146"/>
      <c r="AU328" s="156"/>
      <c r="AW328" s="41"/>
    </row>
    <row r="329" spans="1:49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0"/>
      <c r="AG329" s="43"/>
      <c r="AH329" s="43"/>
      <c r="AI329" s="43"/>
      <c r="AJ329" s="22"/>
      <c r="AK329" s="146"/>
      <c r="AL329" s="146"/>
      <c r="AM329" s="146"/>
      <c r="AN329" s="146"/>
      <c r="AO329" s="146"/>
      <c r="AU329" s="156"/>
      <c r="AW329" s="41"/>
    </row>
    <row r="330" spans="1:49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0"/>
      <c r="AG330" s="43"/>
      <c r="AH330" s="43"/>
      <c r="AI330" s="43"/>
      <c r="AJ330" s="22"/>
      <c r="AK330" s="146"/>
      <c r="AL330" s="146"/>
      <c r="AM330" s="146"/>
      <c r="AN330" s="146"/>
      <c r="AO330" s="146"/>
      <c r="AU330" s="156"/>
      <c r="AW330" s="41"/>
    </row>
    <row r="331" spans="1:49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0"/>
      <c r="AG331" s="43"/>
      <c r="AH331" s="43"/>
      <c r="AI331" s="43"/>
      <c r="AJ331" s="22"/>
      <c r="AK331" s="146"/>
      <c r="AL331" s="146"/>
      <c r="AM331" s="146"/>
      <c r="AN331" s="146"/>
      <c r="AO331" s="146"/>
      <c r="AU331" s="156"/>
      <c r="AW331" s="41"/>
    </row>
    <row r="332" spans="1:49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0"/>
      <c r="AG332" s="43"/>
      <c r="AH332" s="43"/>
      <c r="AI332" s="43"/>
      <c r="AJ332" s="22"/>
      <c r="AK332" s="146"/>
      <c r="AL332" s="146"/>
      <c r="AM332" s="146"/>
      <c r="AN332" s="146"/>
      <c r="AO332" s="146"/>
      <c r="AU332" s="156"/>
      <c r="AW332" s="41"/>
    </row>
    <row r="333" spans="1:49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0"/>
      <c r="AG333" s="43"/>
      <c r="AH333" s="43"/>
      <c r="AI333" s="43"/>
      <c r="AJ333" s="22"/>
      <c r="AK333" s="146"/>
      <c r="AL333" s="146"/>
      <c r="AM333" s="146"/>
      <c r="AN333" s="146"/>
      <c r="AO333" s="146"/>
      <c r="AU333" s="156"/>
      <c r="AW333" s="41"/>
    </row>
    <row r="334" spans="1:49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0"/>
      <c r="AG334" s="43"/>
      <c r="AH334" s="43"/>
      <c r="AI334" s="43"/>
      <c r="AJ334" s="22"/>
      <c r="AK334" s="146"/>
      <c r="AL334" s="146"/>
      <c r="AM334" s="146"/>
      <c r="AN334" s="146"/>
      <c r="AO334" s="146"/>
      <c r="AU334" s="156"/>
      <c r="AW334" s="41"/>
    </row>
    <row r="335" spans="1:49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0"/>
      <c r="AG335" s="43"/>
      <c r="AH335" s="43"/>
      <c r="AI335" s="43"/>
      <c r="AJ335" s="22"/>
      <c r="AK335" s="146"/>
      <c r="AL335" s="146"/>
      <c r="AM335" s="146"/>
      <c r="AN335" s="146"/>
      <c r="AO335" s="146"/>
      <c r="AU335" s="156"/>
      <c r="AW335" s="41"/>
    </row>
    <row r="336" spans="1:49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0"/>
      <c r="AG336" s="43"/>
      <c r="AH336" s="43"/>
      <c r="AI336" s="43"/>
      <c r="AJ336" s="22"/>
      <c r="AK336" s="146"/>
      <c r="AL336" s="146"/>
      <c r="AM336" s="146"/>
      <c r="AN336" s="146"/>
      <c r="AO336" s="146"/>
      <c r="AU336" s="156"/>
      <c r="AW336" s="41"/>
    </row>
    <row r="337" spans="1:49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0"/>
      <c r="AG337" s="43"/>
      <c r="AH337" s="43"/>
      <c r="AI337" s="43"/>
      <c r="AJ337" s="22"/>
      <c r="AK337" s="146"/>
      <c r="AL337" s="146"/>
      <c r="AM337" s="146"/>
      <c r="AN337" s="146"/>
      <c r="AO337" s="146"/>
      <c r="AU337" s="156"/>
      <c r="AW337" s="41"/>
    </row>
    <row r="338" spans="1:49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0"/>
      <c r="AG338" s="43"/>
      <c r="AH338" s="43"/>
      <c r="AI338" s="43"/>
      <c r="AJ338" s="22"/>
      <c r="AK338" s="146"/>
      <c r="AL338" s="146"/>
      <c r="AM338" s="146"/>
      <c r="AN338" s="146"/>
      <c r="AO338" s="146"/>
      <c r="AU338" s="156"/>
      <c r="AW338" s="41"/>
    </row>
    <row r="339" spans="1:49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0"/>
      <c r="AG339" s="43"/>
      <c r="AH339" s="43"/>
      <c r="AI339" s="43"/>
      <c r="AJ339" s="22"/>
      <c r="AK339" s="146"/>
      <c r="AL339" s="146"/>
      <c r="AM339" s="146"/>
      <c r="AN339" s="146"/>
      <c r="AO339" s="146"/>
      <c r="AU339" s="156"/>
      <c r="AW339" s="41"/>
    </row>
    <row r="340" spans="1:49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0"/>
      <c r="AG340" s="43"/>
      <c r="AH340" s="43"/>
      <c r="AI340" s="43"/>
      <c r="AJ340" s="22"/>
      <c r="AK340" s="146"/>
      <c r="AL340" s="146"/>
      <c r="AM340" s="146"/>
      <c r="AN340" s="146"/>
      <c r="AO340" s="146"/>
      <c r="AU340" s="156"/>
      <c r="AW340" s="41"/>
    </row>
    <row r="341" spans="1:49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0"/>
      <c r="AG341" s="43"/>
      <c r="AH341" s="43"/>
      <c r="AI341" s="43"/>
      <c r="AJ341" s="22"/>
      <c r="AK341" s="146"/>
      <c r="AL341" s="146"/>
      <c r="AM341" s="146"/>
      <c r="AN341" s="146"/>
      <c r="AO341" s="146"/>
      <c r="AU341" s="156"/>
      <c r="AW341" s="41"/>
    </row>
    <row r="342" spans="1:49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0"/>
      <c r="AG342" s="43"/>
      <c r="AH342" s="43"/>
      <c r="AI342" s="43"/>
      <c r="AJ342" s="22"/>
      <c r="AK342" s="146"/>
      <c r="AL342" s="146"/>
      <c r="AM342" s="146"/>
      <c r="AN342" s="146"/>
      <c r="AO342" s="146"/>
      <c r="AU342" s="156"/>
      <c r="AW342" s="41"/>
    </row>
    <row r="343" spans="1:49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0"/>
      <c r="AG343" s="43"/>
      <c r="AH343" s="43"/>
      <c r="AI343" s="43"/>
      <c r="AJ343" s="22"/>
      <c r="AK343" s="146"/>
      <c r="AL343" s="146"/>
      <c r="AM343" s="146"/>
      <c r="AN343" s="146"/>
      <c r="AO343" s="146"/>
      <c r="AU343" s="156"/>
      <c r="AW343" s="41"/>
    </row>
    <row r="344" spans="1:49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0"/>
      <c r="AG344" s="43"/>
      <c r="AH344" s="43"/>
      <c r="AI344" s="43"/>
      <c r="AJ344" s="22"/>
      <c r="AK344" s="146"/>
      <c r="AL344" s="146"/>
      <c r="AM344" s="146"/>
      <c r="AN344" s="146"/>
      <c r="AO344" s="146"/>
      <c r="AU344" s="156"/>
      <c r="AW344" s="41"/>
    </row>
    <row r="345" spans="1:49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0"/>
      <c r="AG345" s="43"/>
      <c r="AH345" s="43"/>
      <c r="AI345" s="43"/>
      <c r="AJ345" s="22"/>
      <c r="AK345" s="146"/>
      <c r="AL345" s="146"/>
      <c r="AM345" s="146"/>
      <c r="AN345" s="146"/>
      <c r="AO345" s="146"/>
      <c r="AU345" s="156"/>
      <c r="AW345" s="41"/>
    </row>
    <row r="346" spans="1:49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0"/>
      <c r="AG346" s="43"/>
      <c r="AH346" s="43"/>
      <c r="AI346" s="43"/>
      <c r="AJ346" s="22"/>
      <c r="AK346" s="146"/>
      <c r="AL346" s="146"/>
      <c r="AM346" s="146"/>
      <c r="AN346" s="146"/>
      <c r="AO346" s="146"/>
      <c r="AU346" s="156"/>
      <c r="AW346" s="41"/>
    </row>
    <row r="347" spans="1:49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0"/>
      <c r="AG347" s="43"/>
      <c r="AH347" s="43"/>
      <c r="AI347" s="43"/>
      <c r="AJ347" s="22"/>
      <c r="AK347" s="146"/>
      <c r="AL347" s="146"/>
      <c r="AM347" s="146"/>
      <c r="AN347" s="146"/>
      <c r="AO347" s="146"/>
      <c r="AU347" s="156"/>
      <c r="AW347" s="41"/>
    </row>
    <row r="348" spans="1:49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0"/>
      <c r="AG348" s="43"/>
      <c r="AH348" s="43"/>
      <c r="AI348" s="43"/>
      <c r="AJ348" s="22"/>
      <c r="AK348" s="146"/>
      <c r="AL348" s="146"/>
      <c r="AM348" s="146"/>
      <c r="AN348" s="146"/>
      <c r="AO348" s="146"/>
      <c r="AU348" s="156"/>
      <c r="AW348" s="41"/>
    </row>
    <row r="349" spans="1:49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0"/>
      <c r="AG349" s="43"/>
      <c r="AH349" s="43"/>
      <c r="AI349" s="43"/>
      <c r="AJ349" s="22"/>
      <c r="AK349" s="146"/>
      <c r="AL349" s="146"/>
      <c r="AM349" s="146"/>
      <c r="AN349" s="146"/>
      <c r="AO349" s="146"/>
      <c r="AU349" s="156"/>
      <c r="AW349" s="41"/>
    </row>
    <row r="350" spans="1:49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0"/>
      <c r="AG350" s="43"/>
      <c r="AH350" s="43"/>
      <c r="AI350" s="43"/>
      <c r="AJ350" s="22"/>
      <c r="AK350" s="146"/>
      <c r="AL350" s="146"/>
      <c r="AM350" s="146"/>
      <c r="AN350" s="146"/>
      <c r="AO350" s="146"/>
      <c r="AU350" s="156"/>
      <c r="AW350" s="41"/>
    </row>
    <row r="351" spans="1:49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0"/>
      <c r="AG351" s="43"/>
      <c r="AH351" s="43"/>
      <c r="AI351" s="43"/>
      <c r="AJ351" s="22"/>
      <c r="AK351" s="146"/>
      <c r="AL351" s="146"/>
      <c r="AM351" s="146"/>
      <c r="AN351" s="146"/>
      <c r="AO351" s="146"/>
      <c r="AU351" s="156"/>
      <c r="AW351" s="41"/>
    </row>
    <row r="352" spans="1:49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0"/>
      <c r="AG352" s="43"/>
      <c r="AH352" s="43"/>
      <c r="AI352" s="43"/>
      <c r="AJ352" s="22"/>
      <c r="AK352" s="146"/>
      <c r="AL352" s="146"/>
      <c r="AM352" s="146"/>
      <c r="AN352" s="146"/>
      <c r="AO352" s="146"/>
      <c r="AU352" s="156"/>
      <c r="AW352" s="41"/>
    </row>
    <row r="353" spans="1:49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0"/>
      <c r="AG353" s="43"/>
      <c r="AH353" s="43"/>
      <c r="AI353" s="43"/>
      <c r="AJ353" s="22"/>
      <c r="AK353" s="146"/>
      <c r="AL353" s="146"/>
      <c r="AM353" s="146"/>
      <c r="AN353" s="146"/>
      <c r="AO353" s="146"/>
      <c r="AU353" s="156"/>
      <c r="AW353" s="41"/>
    </row>
    <row r="354" spans="1:49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0"/>
      <c r="AG354" s="43"/>
      <c r="AH354" s="43"/>
      <c r="AI354" s="43"/>
      <c r="AJ354" s="22"/>
      <c r="AK354" s="146"/>
      <c r="AL354" s="146"/>
      <c r="AM354" s="146"/>
      <c r="AN354" s="146"/>
      <c r="AO354" s="146"/>
      <c r="AU354" s="156"/>
      <c r="AW354" s="41"/>
    </row>
    <row r="355" spans="1:49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0"/>
      <c r="AG355" s="43"/>
      <c r="AH355" s="43"/>
      <c r="AI355" s="43"/>
      <c r="AJ355" s="22"/>
      <c r="AK355" s="146"/>
      <c r="AL355" s="146"/>
      <c r="AM355" s="146"/>
      <c r="AN355" s="146"/>
      <c r="AO355" s="146"/>
      <c r="AU355" s="156"/>
      <c r="AW355" s="41"/>
    </row>
    <row r="356" spans="1:49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0"/>
      <c r="AG356" s="43"/>
      <c r="AH356" s="43"/>
      <c r="AI356" s="43"/>
      <c r="AJ356" s="22"/>
      <c r="AK356" s="146"/>
      <c r="AL356" s="146"/>
      <c r="AM356" s="146"/>
      <c r="AN356" s="146"/>
      <c r="AO356" s="146"/>
      <c r="AU356" s="156"/>
      <c r="AW356" s="41"/>
    </row>
    <row r="357" spans="1:49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0"/>
      <c r="AG357" s="43"/>
      <c r="AH357" s="43"/>
      <c r="AI357" s="43"/>
      <c r="AJ357" s="22"/>
      <c r="AK357" s="146"/>
      <c r="AL357" s="146"/>
      <c r="AM357" s="146"/>
      <c r="AN357" s="146"/>
      <c r="AO357" s="146"/>
      <c r="AU357" s="156"/>
      <c r="AW357" s="41"/>
    </row>
    <row r="358" spans="1:49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0"/>
      <c r="AG358" s="43"/>
      <c r="AH358" s="43"/>
      <c r="AI358" s="43"/>
      <c r="AJ358" s="22"/>
      <c r="AK358" s="146"/>
      <c r="AL358" s="146"/>
      <c r="AM358" s="146"/>
      <c r="AN358" s="146"/>
      <c r="AO358" s="146"/>
      <c r="AU358" s="156"/>
      <c r="AW358" s="41"/>
    </row>
    <row r="359" spans="1:49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0"/>
      <c r="AG359" s="43"/>
      <c r="AH359" s="43"/>
      <c r="AI359" s="43"/>
      <c r="AJ359" s="22"/>
      <c r="AK359" s="146"/>
      <c r="AL359" s="146"/>
      <c r="AM359" s="146"/>
      <c r="AN359" s="146"/>
      <c r="AO359" s="146"/>
      <c r="AU359" s="156"/>
      <c r="AW359" s="41"/>
    </row>
    <row r="360" spans="1:49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0"/>
      <c r="AG360" s="43"/>
      <c r="AH360" s="43"/>
      <c r="AI360" s="43"/>
      <c r="AJ360" s="22"/>
      <c r="AK360" s="146"/>
      <c r="AL360" s="146"/>
      <c r="AM360" s="146"/>
      <c r="AN360" s="146"/>
      <c r="AO360" s="146"/>
      <c r="AU360" s="156"/>
      <c r="AW360" s="41"/>
    </row>
    <row r="361" spans="1:49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0"/>
      <c r="AG361" s="43"/>
      <c r="AH361" s="43"/>
      <c r="AI361" s="43"/>
      <c r="AJ361" s="22"/>
      <c r="AK361" s="146"/>
      <c r="AL361" s="146"/>
      <c r="AM361" s="146"/>
      <c r="AN361" s="146"/>
      <c r="AO361" s="146"/>
      <c r="AU361" s="156"/>
      <c r="AW361" s="41"/>
    </row>
    <row r="362" spans="1:49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0"/>
      <c r="AG362" s="43"/>
      <c r="AH362" s="43"/>
      <c r="AI362" s="43"/>
      <c r="AJ362" s="22"/>
      <c r="AK362" s="146"/>
      <c r="AL362" s="146"/>
      <c r="AM362" s="146"/>
      <c r="AN362" s="146"/>
      <c r="AO362" s="146"/>
      <c r="AU362" s="156"/>
      <c r="AW362" s="41"/>
    </row>
    <row r="363" spans="1:49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0"/>
      <c r="AG363" s="43"/>
      <c r="AH363" s="43"/>
      <c r="AI363" s="43"/>
      <c r="AJ363" s="22"/>
      <c r="AK363" s="146"/>
      <c r="AL363" s="146"/>
      <c r="AM363" s="146"/>
      <c r="AN363" s="146"/>
      <c r="AO363" s="146"/>
      <c r="AU363" s="156"/>
      <c r="AW363" s="41"/>
    </row>
    <row r="364" spans="1:49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0"/>
      <c r="AG364" s="43"/>
      <c r="AH364" s="43"/>
      <c r="AI364" s="43"/>
      <c r="AJ364" s="22"/>
      <c r="AK364" s="146"/>
      <c r="AL364" s="146"/>
      <c r="AM364" s="146"/>
      <c r="AN364" s="146"/>
      <c r="AO364" s="146"/>
      <c r="AU364" s="156"/>
      <c r="AW364" s="41"/>
    </row>
    <row r="365" spans="1:49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0"/>
      <c r="AG365" s="43"/>
      <c r="AH365" s="43"/>
      <c r="AI365" s="43"/>
      <c r="AJ365" s="22"/>
      <c r="AK365" s="146"/>
      <c r="AL365" s="146"/>
      <c r="AM365" s="146"/>
      <c r="AN365" s="146"/>
      <c r="AO365" s="146"/>
      <c r="AU365" s="156"/>
      <c r="AW365" s="41"/>
    </row>
    <row r="366" spans="1:49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0"/>
      <c r="AG366" s="43"/>
      <c r="AH366" s="43"/>
      <c r="AI366" s="43"/>
      <c r="AJ366" s="22"/>
      <c r="AK366" s="146"/>
      <c r="AL366" s="146"/>
      <c r="AM366" s="146"/>
      <c r="AN366" s="146"/>
      <c r="AO366" s="146"/>
      <c r="AU366" s="156"/>
      <c r="AW366" s="41"/>
    </row>
    <row r="367" spans="1:49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0"/>
      <c r="AG367" s="43"/>
      <c r="AH367" s="43"/>
      <c r="AI367" s="43"/>
      <c r="AJ367" s="22"/>
      <c r="AK367" s="146"/>
      <c r="AL367" s="146"/>
      <c r="AM367" s="146"/>
      <c r="AN367" s="146"/>
      <c r="AO367" s="146"/>
      <c r="AU367" s="156"/>
      <c r="AW367" s="41"/>
    </row>
    <row r="368" spans="1:49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0"/>
      <c r="AG368" s="43"/>
      <c r="AH368" s="43"/>
      <c r="AI368" s="43"/>
      <c r="AJ368" s="22"/>
      <c r="AK368" s="146"/>
      <c r="AL368" s="146"/>
      <c r="AM368" s="146"/>
      <c r="AN368" s="146"/>
      <c r="AO368" s="146"/>
      <c r="AU368" s="156"/>
      <c r="AW368" s="41"/>
    </row>
    <row r="369" spans="1:49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0"/>
      <c r="AG369" s="43"/>
      <c r="AH369" s="43"/>
      <c r="AI369" s="43"/>
      <c r="AJ369" s="22"/>
      <c r="AK369" s="146"/>
      <c r="AL369" s="146"/>
      <c r="AM369" s="146"/>
      <c r="AN369" s="146"/>
      <c r="AO369" s="146"/>
      <c r="AU369" s="156"/>
      <c r="AW369" s="41"/>
    </row>
    <row r="370" spans="1:49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0"/>
      <c r="AG370" s="43"/>
      <c r="AH370" s="43"/>
      <c r="AI370" s="43"/>
      <c r="AJ370" s="22"/>
      <c r="AK370" s="146"/>
      <c r="AL370" s="146"/>
      <c r="AM370" s="146"/>
      <c r="AN370" s="146"/>
      <c r="AO370" s="146"/>
      <c r="AU370" s="156"/>
      <c r="AW370" s="41"/>
    </row>
    <row r="371" spans="1:49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0"/>
      <c r="AG371" s="43"/>
      <c r="AH371" s="43"/>
      <c r="AI371" s="43"/>
      <c r="AJ371" s="22"/>
      <c r="AK371" s="146"/>
      <c r="AL371" s="146"/>
      <c r="AM371" s="146"/>
      <c r="AN371" s="146"/>
      <c r="AO371" s="146"/>
      <c r="AU371" s="156"/>
      <c r="AW371" s="41"/>
    </row>
    <row r="372" spans="1:49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0"/>
      <c r="AG372" s="43"/>
      <c r="AH372" s="43"/>
      <c r="AI372" s="43"/>
      <c r="AJ372" s="22"/>
      <c r="AK372" s="146"/>
      <c r="AL372" s="146"/>
      <c r="AM372" s="146"/>
      <c r="AN372" s="146"/>
      <c r="AO372" s="146"/>
      <c r="AU372" s="156"/>
      <c r="AW372" s="41"/>
    </row>
    <row r="373" spans="1:49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0"/>
      <c r="AG373" s="43"/>
      <c r="AH373" s="43"/>
      <c r="AI373" s="43"/>
      <c r="AJ373" s="22"/>
      <c r="AK373" s="146"/>
      <c r="AL373" s="146"/>
      <c r="AM373" s="146"/>
      <c r="AN373" s="146"/>
      <c r="AO373" s="146"/>
      <c r="AU373" s="156"/>
      <c r="AW373" s="41"/>
    </row>
    <row r="374" spans="1:49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0"/>
      <c r="AG374" s="43"/>
      <c r="AH374" s="43"/>
      <c r="AI374" s="43"/>
      <c r="AJ374" s="22"/>
      <c r="AK374" s="146"/>
      <c r="AL374" s="146"/>
      <c r="AM374" s="146"/>
      <c r="AN374" s="146"/>
      <c r="AO374" s="146"/>
      <c r="AU374" s="156"/>
      <c r="AW374" s="41"/>
    </row>
    <row r="375" spans="1:49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0"/>
      <c r="AG375" s="43"/>
      <c r="AH375" s="43"/>
      <c r="AI375" s="43"/>
      <c r="AJ375" s="22"/>
      <c r="AK375" s="146"/>
      <c r="AL375" s="146"/>
      <c r="AM375" s="146"/>
      <c r="AN375" s="146"/>
      <c r="AO375" s="146"/>
      <c r="AU375" s="156"/>
      <c r="AW375" s="41"/>
    </row>
    <row r="376" spans="1:49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0"/>
      <c r="AG376" s="43"/>
      <c r="AH376" s="43"/>
      <c r="AI376" s="43"/>
      <c r="AJ376" s="22"/>
      <c r="AK376" s="146"/>
      <c r="AL376" s="146"/>
      <c r="AM376" s="146"/>
      <c r="AN376" s="146"/>
      <c r="AO376" s="146"/>
      <c r="AU376" s="156"/>
      <c r="AW376" s="41"/>
    </row>
    <row r="377" spans="1:49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0"/>
      <c r="AG377" s="43"/>
      <c r="AH377" s="43"/>
      <c r="AI377" s="43"/>
      <c r="AJ377" s="22"/>
      <c r="AK377" s="146"/>
      <c r="AL377" s="146"/>
      <c r="AM377" s="146"/>
      <c r="AN377" s="146"/>
      <c r="AO377" s="146"/>
      <c r="AU377" s="156"/>
      <c r="AW377" s="41"/>
    </row>
    <row r="378" spans="1:49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0"/>
      <c r="AG378" s="43"/>
      <c r="AH378" s="43"/>
      <c r="AI378" s="43"/>
      <c r="AJ378" s="22"/>
      <c r="AK378" s="146"/>
      <c r="AL378" s="146"/>
      <c r="AM378" s="146"/>
      <c r="AN378" s="146"/>
      <c r="AO378" s="146"/>
      <c r="AU378" s="156"/>
      <c r="AW378" s="41"/>
    </row>
    <row r="379" spans="1:49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0"/>
      <c r="AG379" s="43"/>
      <c r="AH379" s="43"/>
      <c r="AI379" s="43"/>
      <c r="AJ379" s="22"/>
      <c r="AK379" s="146"/>
      <c r="AL379" s="146"/>
      <c r="AM379" s="146"/>
      <c r="AN379" s="146"/>
      <c r="AO379" s="146"/>
      <c r="AU379" s="156"/>
      <c r="AW379" s="41"/>
    </row>
    <row r="380" spans="1:49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0"/>
      <c r="AG380" s="43"/>
      <c r="AH380" s="43"/>
      <c r="AI380" s="43"/>
      <c r="AJ380" s="22"/>
      <c r="AK380" s="146"/>
      <c r="AL380" s="146"/>
      <c r="AM380" s="146"/>
      <c r="AN380" s="146"/>
      <c r="AO380" s="146"/>
      <c r="AU380" s="156"/>
      <c r="AW380" s="41"/>
    </row>
    <row r="381" spans="1:49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0"/>
      <c r="AG381" s="43"/>
      <c r="AH381" s="43"/>
      <c r="AI381" s="43"/>
      <c r="AJ381" s="22"/>
      <c r="AK381" s="146"/>
      <c r="AL381" s="146"/>
      <c r="AM381" s="146"/>
      <c r="AN381" s="146"/>
      <c r="AO381" s="146"/>
      <c r="AU381" s="156"/>
      <c r="AW381" s="41"/>
    </row>
    <row r="382" spans="1:49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0"/>
      <c r="AG382" s="43"/>
      <c r="AH382" s="43"/>
      <c r="AI382" s="43"/>
      <c r="AJ382" s="22"/>
      <c r="AK382" s="146"/>
      <c r="AL382" s="146"/>
      <c r="AM382" s="146"/>
      <c r="AN382" s="146"/>
      <c r="AO382" s="146"/>
      <c r="AU382" s="156"/>
      <c r="AW382" s="41"/>
    </row>
    <row r="383" spans="1:49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0"/>
      <c r="AG383" s="43"/>
      <c r="AH383" s="43"/>
      <c r="AI383" s="43"/>
      <c r="AJ383" s="22"/>
      <c r="AK383" s="146"/>
      <c r="AL383" s="146"/>
      <c r="AM383" s="146"/>
      <c r="AN383" s="146"/>
      <c r="AO383" s="146"/>
      <c r="AU383" s="156"/>
      <c r="AW383" s="41"/>
    </row>
    <row r="384" spans="1:49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0"/>
      <c r="AG384" s="43"/>
      <c r="AH384" s="43"/>
      <c r="AI384" s="43"/>
      <c r="AJ384" s="22"/>
      <c r="AK384" s="146"/>
      <c r="AL384" s="146"/>
      <c r="AM384" s="146"/>
      <c r="AN384" s="146"/>
      <c r="AO384" s="146"/>
      <c r="AU384" s="156"/>
      <c r="AW384" s="41"/>
    </row>
    <row r="385" spans="1:49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0"/>
      <c r="AG385" s="43"/>
      <c r="AH385" s="43"/>
      <c r="AI385" s="43"/>
      <c r="AJ385" s="22"/>
      <c r="AK385" s="146"/>
      <c r="AL385" s="146"/>
      <c r="AM385" s="146"/>
      <c r="AN385" s="146"/>
      <c r="AO385" s="146"/>
      <c r="AU385" s="156"/>
      <c r="AW385" s="41"/>
    </row>
    <row r="386" spans="1:49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0"/>
      <c r="AG386" s="43"/>
      <c r="AH386" s="43"/>
      <c r="AI386" s="43"/>
      <c r="AJ386" s="22"/>
      <c r="AK386" s="146"/>
      <c r="AL386" s="146"/>
      <c r="AM386" s="146"/>
      <c r="AN386" s="146"/>
      <c r="AO386" s="146"/>
      <c r="AU386" s="156"/>
      <c r="AW386" s="41"/>
    </row>
    <row r="387" spans="1:49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0"/>
      <c r="AG387" s="43"/>
      <c r="AH387" s="43"/>
      <c r="AI387" s="43"/>
      <c r="AJ387" s="22"/>
      <c r="AK387" s="146"/>
      <c r="AL387" s="146"/>
      <c r="AM387" s="146"/>
      <c r="AN387" s="146"/>
      <c r="AO387" s="146"/>
      <c r="AU387" s="156"/>
      <c r="AW387" s="41"/>
    </row>
    <row r="388" spans="1:49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0"/>
      <c r="AG388" s="43"/>
      <c r="AH388" s="43"/>
      <c r="AI388" s="43"/>
      <c r="AJ388" s="22"/>
      <c r="AK388" s="146"/>
      <c r="AL388" s="146"/>
      <c r="AM388" s="146"/>
      <c r="AN388" s="146"/>
      <c r="AO388" s="146"/>
      <c r="AU388" s="156"/>
      <c r="AW388" s="41"/>
    </row>
    <row r="389" spans="1:49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0"/>
      <c r="AG389" s="43"/>
      <c r="AH389" s="43"/>
      <c r="AI389" s="43"/>
      <c r="AJ389" s="22"/>
      <c r="AK389" s="146"/>
      <c r="AL389" s="146"/>
      <c r="AM389" s="146"/>
      <c r="AN389" s="146"/>
      <c r="AO389" s="146"/>
      <c r="AU389" s="156"/>
      <c r="AW389" s="41"/>
    </row>
    <row r="390" spans="1:49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0"/>
      <c r="AG390" s="43"/>
      <c r="AH390" s="43"/>
      <c r="AI390" s="43"/>
      <c r="AJ390" s="22"/>
      <c r="AK390" s="146"/>
      <c r="AL390" s="146"/>
      <c r="AM390" s="146"/>
      <c r="AN390" s="146"/>
      <c r="AO390" s="146"/>
      <c r="AU390" s="156"/>
      <c r="AW390" s="41"/>
    </row>
    <row r="391" spans="1:49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0"/>
      <c r="AG391" s="43"/>
      <c r="AH391" s="43"/>
      <c r="AI391" s="43"/>
      <c r="AJ391" s="22"/>
      <c r="AK391" s="146"/>
      <c r="AL391" s="146"/>
      <c r="AM391" s="146"/>
      <c r="AN391" s="146"/>
      <c r="AO391" s="146"/>
      <c r="AU391" s="156"/>
      <c r="AW391" s="41"/>
    </row>
    <row r="392" spans="1:49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0"/>
      <c r="AG392" s="43"/>
      <c r="AH392" s="43"/>
      <c r="AI392" s="43"/>
      <c r="AJ392" s="22"/>
      <c r="AK392" s="146"/>
      <c r="AL392" s="146"/>
      <c r="AM392" s="146"/>
      <c r="AN392" s="146"/>
      <c r="AO392" s="146"/>
      <c r="AU392" s="156"/>
      <c r="AW392" s="41"/>
    </row>
    <row r="393" spans="1:49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0"/>
      <c r="AG393" s="43"/>
      <c r="AH393" s="43"/>
      <c r="AI393" s="43"/>
      <c r="AJ393" s="22"/>
      <c r="AK393" s="146"/>
      <c r="AL393" s="146"/>
      <c r="AM393" s="146"/>
      <c r="AN393" s="146"/>
      <c r="AO393" s="146"/>
      <c r="AU393" s="156"/>
      <c r="AW393" s="41"/>
    </row>
    <row r="394" spans="1:49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0"/>
      <c r="AG394" s="43"/>
      <c r="AH394" s="43"/>
      <c r="AI394" s="43"/>
      <c r="AJ394" s="22"/>
      <c r="AK394" s="146"/>
      <c r="AL394" s="146"/>
      <c r="AM394" s="146"/>
      <c r="AN394" s="146"/>
      <c r="AO394" s="146"/>
      <c r="AU394" s="156"/>
      <c r="AW394" s="41"/>
    </row>
    <row r="395" spans="1:49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0"/>
      <c r="AG395" s="43"/>
      <c r="AH395" s="43"/>
      <c r="AI395" s="43"/>
      <c r="AJ395" s="22"/>
      <c r="AK395" s="146"/>
      <c r="AL395" s="146"/>
      <c r="AM395" s="146"/>
      <c r="AN395" s="146"/>
      <c r="AO395" s="146"/>
      <c r="AU395" s="156"/>
      <c r="AW395" s="41"/>
    </row>
    <row r="396" spans="1:49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0"/>
      <c r="AG396" s="43"/>
      <c r="AH396" s="43"/>
      <c r="AI396" s="43"/>
      <c r="AJ396" s="22"/>
      <c r="AK396" s="146"/>
      <c r="AL396" s="146"/>
      <c r="AM396" s="146"/>
      <c r="AN396" s="146"/>
      <c r="AO396" s="146"/>
      <c r="AU396" s="156"/>
      <c r="AW396" s="41"/>
    </row>
    <row r="397" spans="1:49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0"/>
      <c r="AG397" s="43"/>
      <c r="AH397" s="43"/>
      <c r="AI397" s="43"/>
      <c r="AJ397" s="22"/>
      <c r="AK397" s="146"/>
      <c r="AL397" s="146"/>
      <c r="AM397" s="146"/>
      <c r="AN397" s="146"/>
      <c r="AO397" s="146"/>
      <c r="AU397" s="156"/>
      <c r="AW397" s="41"/>
    </row>
    <row r="398" spans="1:49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0"/>
      <c r="AG398" s="43"/>
      <c r="AH398" s="43"/>
      <c r="AI398" s="43"/>
      <c r="AJ398" s="22"/>
      <c r="AK398" s="146"/>
      <c r="AL398" s="146"/>
      <c r="AM398" s="146"/>
      <c r="AN398" s="146"/>
      <c r="AO398" s="146"/>
      <c r="AU398" s="156"/>
      <c r="AW398" s="41"/>
    </row>
    <row r="399" spans="1:49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0"/>
      <c r="AG399" s="43"/>
      <c r="AH399" s="43"/>
      <c r="AI399" s="43"/>
      <c r="AJ399" s="22"/>
      <c r="AK399" s="146"/>
      <c r="AL399" s="146"/>
      <c r="AM399" s="146"/>
      <c r="AN399" s="146"/>
      <c r="AO399" s="146"/>
      <c r="AU399" s="156"/>
      <c r="AW399" s="41"/>
    </row>
    <row r="400" spans="1:49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0"/>
      <c r="AG400" s="43"/>
      <c r="AH400" s="43"/>
      <c r="AI400" s="43"/>
      <c r="AJ400" s="22"/>
      <c r="AK400" s="146"/>
      <c r="AL400" s="146"/>
      <c r="AM400" s="146"/>
      <c r="AN400" s="146"/>
      <c r="AO400" s="146"/>
      <c r="AU400" s="156"/>
      <c r="AW400" s="41"/>
    </row>
    <row r="401" spans="1:49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0"/>
      <c r="AG401" s="43"/>
      <c r="AH401" s="43"/>
      <c r="AI401" s="43"/>
      <c r="AJ401" s="22"/>
      <c r="AK401" s="146"/>
      <c r="AL401" s="146"/>
      <c r="AM401" s="146"/>
      <c r="AN401" s="146"/>
      <c r="AO401" s="146"/>
      <c r="AU401" s="156"/>
      <c r="AW401" s="41"/>
    </row>
    <row r="402" spans="1:49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0"/>
      <c r="AG402" s="43"/>
      <c r="AH402" s="43"/>
      <c r="AI402" s="43"/>
      <c r="AJ402" s="22"/>
      <c r="AK402" s="146"/>
      <c r="AL402" s="146"/>
      <c r="AM402" s="146"/>
      <c r="AN402" s="146"/>
      <c r="AO402" s="146"/>
      <c r="AU402" s="156"/>
      <c r="AW402" s="41"/>
    </row>
    <row r="403" spans="1:49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0"/>
      <c r="AG403" s="43"/>
      <c r="AH403" s="43"/>
      <c r="AI403" s="43"/>
      <c r="AJ403" s="22"/>
      <c r="AK403" s="146"/>
      <c r="AL403" s="146"/>
      <c r="AM403" s="146"/>
      <c r="AN403" s="146"/>
      <c r="AO403" s="146"/>
      <c r="AU403" s="156"/>
      <c r="AW403" s="41"/>
    </row>
    <row r="404" spans="1:49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0"/>
      <c r="AG404" s="43"/>
      <c r="AH404" s="43"/>
      <c r="AI404" s="43"/>
      <c r="AJ404" s="22"/>
      <c r="AK404" s="146"/>
      <c r="AL404" s="146"/>
      <c r="AM404" s="146"/>
      <c r="AN404" s="146"/>
      <c r="AO404" s="146"/>
      <c r="AU404" s="156"/>
      <c r="AW404" s="41"/>
    </row>
    <row r="405" spans="1:49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0"/>
      <c r="AG405" s="43"/>
      <c r="AH405" s="43"/>
      <c r="AI405" s="43"/>
      <c r="AJ405" s="22"/>
      <c r="AK405" s="146"/>
      <c r="AL405" s="146"/>
      <c r="AM405" s="146"/>
      <c r="AN405" s="146"/>
      <c r="AO405" s="146"/>
      <c r="AU405" s="156"/>
      <c r="AW405" s="41"/>
    </row>
    <row r="406" spans="1:49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0"/>
      <c r="AG406" s="43"/>
      <c r="AH406" s="43"/>
      <c r="AI406" s="43"/>
      <c r="AJ406" s="22"/>
      <c r="AK406" s="146"/>
      <c r="AL406" s="146"/>
      <c r="AM406" s="146"/>
      <c r="AN406" s="146"/>
      <c r="AO406" s="146"/>
      <c r="AU406" s="156"/>
      <c r="AW406" s="41"/>
    </row>
    <row r="407" spans="1:49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0"/>
      <c r="AG407" s="43"/>
      <c r="AH407" s="43"/>
      <c r="AI407" s="43"/>
      <c r="AJ407" s="22"/>
      <c r="AK407" s="146"/>
      <c r="AL407" s="146"/>
      <c r="AM407" s="146"/>
      <c r="AN407" s="146"/>
      <c r="AO407" s="146"/>
      <c r="AU407" s="156"/>
      <c r="AW407" s="41"/>
    </row>
    <row r="408" spans="1:49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0"/>
      <c r="AG408" s="43"/>
      <c r="AH408" s="43"/>
      <c r="AI408" s="43"/>
      <c r="AJ408" s="22"/>
      <c r="AK408" s="146"/>
      <c r="AL408" s="146"/>
      <c r="AM408" s="146"/>
      <c r="AN408" s="146"/>
      <c r="AO408" s="146"/>
      <c r="AU408" s="156"/>
      <c r="AW408" s="41"/>
    </row>
    <row r="409" spans="1:49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0"/>
      <c r="AG409" s="43"/>
      <c r="AH409" s="43"/>
      <c r="AI409" s="43"/>
      <c r="AJ409" s="22"/>
      <c r="AK409" s="146"/>
      <c r="AL409" s="146"/>
      <c r="AM409" s="146"/>
      <c r="AN409" s="146"/>
      <c r="AO409" s="146"/>
      <c r="AU409" s="156"/>
      <c r="AW409" s="41"/>
    </row>
    <row r="410" spans="1:49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0"/>
      <c r="AG410" s="43"/>
      <c r="AH410" s="43"/>
      <c r="AI410" s="43"/>
      <c r="AJ410" s="22"/>
      <c r="AK410" s="146"/>
      <c r="AL410" s="146"/>
      <c r="AM410" s="146"/>
      <c r="AN410" s="146"/>
      <c r="AO410" s="146"/>
      <c r="AU410" s="156"/>
      <c r="AW410" s="41"/>
    </row>
    <row r="411" spans="1:49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0"/>
      <c r="AG411" s="43"/>
      <c r="AH411" s="43"/>
      <c r="AI411" s="43"/>
      <c r="AJ411" s="22"/>
      <c r="AK411" s="146"/>
      <c r="AL411" s="146"/>
      <c r="AM411" s="146"/>
      <c r="AN411" s="146"/>
      <c r="AO411" s="146"/>
      <c r="AU411" s="156"/>
      <c r="AW411" s="41"/>
    </row>
    <row r="412" spans="1:49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0"/>
      <c r="AG412" s="43"/>
      <c r="AH412" s="43"/>
      <c r="AI412" s="43"/>
      <c r="AJ412" s="22"/>
      <c r="AK412" s="146"/>
      <c r="AL412" s="146"/>
      <c r="AM412" s="146"/>
      <c r="AN412" s="146"/>
      <c r="AO412" s="146"/>
      <c r="AU412" s="156"/>
      <c r="AW412" s="41"/>
    </row>
    <row r="413" spans="1:49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0"/>
      <c r="AG413" s="43"/>
      <c r="AH413" s="43"/>
      <c r="AI413" s="43"/>
      <c r="AJ413" s="22"/>
      <c r="AK413" s="146"/>
      <c r="AL413" s="146"/>
      <c r="AM413" s="146"/>
      <c r="AN413" s="146"/>
      <c r="AO413" s="146"/>
      <c r="AU413" s="156"/>
      <c r="AW413" s="41"/>
    </row>
    <row r="414" spans="1:49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0"/>
      <c r="AG414" s="43"/>
      <c r="AH414" s="43"/>
      <c r="AI414" s="43"/>
      <c r="AJ414" s="22"/>
      <c r="AK414" s="146"/>
      <c r="AL414" s="146"/>
      <c r="AM414" s="146"/>
      <c r="AN414" s="146"/>
      <c r="AO414" s="146"/>
      <c r="AU414" s="156"/>
      <c r="AW414" s="41"/>
    </row>
    <row r="415" spans="1:49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0"/>
      <c r="AG415" s="43"/>
      <c r="AH415" s="43"/>
      <c r="AI415" s="43"/>
      <c r="AJ415" s="22"/>
      <c r="AK415" s="146"/>
      <c r="AL415" s="146"/>
      <c r="AM415" s="146"/>
      <c r="AN415" s="146"/>
      <c r="AO415" s="146"/>
      <c r="AU415" s="156"/>
      <c r="AW415" s="41"/>
    </row>
    <row r="416" spans="1:49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0"/>
      <c r="AG416" s="43"/>
      <c r="AH416" s="43"/>
      <c r="AI416" s="43"/>
      <c r="AJ416" s="22"/>
      <c r="AK416" s="146"/>
      <c r="AL416" s="146"/>
      <c r="AM416" s="146"/>
      <c r="AN416" s="146"/>
      <c r="AO416" s="146"/>
      <c r="AU416" s="156"/>
      <c r="AW416" s="41"/>
    </row>
    <row r="417" spans="1:49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0"/>
      <c r="AG417" s="43"/>
      <c r="AH417" s="43"/>
      <c r="AI417" s="43"/>
      <c r="AJ417" s="22"/>
      <c r="AK417" s="146"/>
      <c r="AL417" s="146"/>
      <c r="AM417" s="146"/>
      <c r="AN417" s="146"/>
      <c r="AO417" s="146"/>
      <c r="AU417" s="156"/>
      <c r="AW417" s="41"/>
    </row>
    <row r="418" spans="1:49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0"/>
      <c r="AG418" s="43"/>
      <c r="AH418" s="43"/>
      <c r="AI418" s="43"/>
      <c r="AJ418" s="22"/>
      <c r="AK418" s="146"/>
      <c r="AL418" s="146"/>
      <c r="AM418" s="146"/>
      <c r="AN418" s="146"/>
      <c r="AO418" s="146"/>
      <c r="AU418" s="156"/>
      <c r="AW418" s="41"/>
    </row>
    <row r="419" spans="1:49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0"/>
      <c r="AG419" s="43"/>
      <c r="AH419" s="43"/>
      <c r="AI419" s="43"/>
      <c r="AJ419" s="22"/>
      <c r="AK419" s="146"/>
      <c r="AL419" s="146"/>
      <c r="AM419" s="146"/>
      <c r="AN419" s="146"/>
      <c r="AO419" s="146"/>
      <c r="AU419" s="156"/>
      <c r="AW419" s="41"/>
    </row>
    <row r="420" spans="1:49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0"/>
      <c r="AG420" s="43"/>
      <c r="AH420" s="43"/>
      <c r="AI420" s="43"/>
      <c r="AJ420" s="22"/>
      <c r="AK420" s="146"/>
      <c r="AL420" s="146"/>
      <c r="AM420" s="146"/>
      <c r="AN420" s="146"/>
      <c r="AO420" s="146"/>
      <c r="AU420" s="156"/>
      <c r="AW420" s="41"/>
    </row>
    <row r="421" spans="1:49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0"/>
      <c r="AG421" s="43"/>
      <c r="AH421" s="43"/>
      <c r="AI421" s="43"/>
      <c r="AJ421" s="22"/>
      <c r="AK421" s="146"/>
      <c r="AL421" s="146"/>
      <c r="AM421" s="146"/>
      <c r="AN421" s="146"/>
      <c r="AO421" s="146"/>
      <c r="AU421" s="156"/>
      <c r="AW421" s="41"/>
    </row>
    <row r="422" spans="1:49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0"/>
      <c r="AG422" s="43"/>
      <c r="AH422" s="43"/>
      <c r="AI422" s="43"/>
      <c r="AJ422" s="22"/>
      <c r="AK422" s="146"/>
      <c r="AL422" s="146"/>
      <c r="AM422" s="146"/>
      <c r="AN422" s="146"/>
      <c r="AO422" s="146"/>
      <c r="AU422" s="156"/>
      <c r="AW422" s="41"/>
    </row>
    <row r="423" spans="1:49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0"/>
      <c r="AG423" s="43"/>
      <c r="AH423" s="43"/>
      <c r="AI423" s="43"/>
      <c r="AJ423" s="22"/>
      <c r="AK423" s="146"/>
      <c r="AL423" s="146"/>
      <c r="AM423" s="146"/>
      <c r="AN423" s="146"/>
      <c r="AO423" s="146"/>
      <c r="AU423" s="156"/>
      <c r="AW423" s="41"/>
    </row>
    <row r="424" spans="1:49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0"/>
      <c r="AG424" s="43"/>
      <c r="AH424" s="43"/>
      <c r="AI424" s="43"/>
      <c r="AJ424" s="22"/>
      <c r="AK424" s="146"/>
      <c r="AL424" s="146"/>
      <c r="AM424" s="146"/>
      <c r="AN424" s="146"/>
      <c r="AO424" s="146"/>
      <c r="AU424" s="156"/>
      <c r="AW424" s="41"/>
    </row>
    <row r="425" spans="1:49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0"/>
      <c r="AG425" s="43"/>
      <c r="AH425" s="43"/>
      <c r="AI425" s="43"/>
      <c r="AJ425" s="22"/>
      <c r="AK425" s="146"/>
      <c r="AL425" s="146"/>
      <c r="AM425" s="146"/>
      <c r="AN425" s="146"/>
      <c r="AO425" s="146"/>
      <c r="AU425" s="156"/>
      <c r="AW425" s="41"/>
    </row>
    <row r="426" spans="1:49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0"/>
      <c r="AG426" s="43"/>
      <c r="AH426" s="43"/>
      <c r="AI426" s="43"/>
      <c r="AJ426" s="22"/>
      <c r="AK426" s="146"/>
      <c r="AL426" s="146"/>
      <c r="AM426" s="146"/>
      <c r="AN426" s="146"/>
      <c r="AO426" s="146"/>
      <c r="AU426" s="156"/>
      <c r="AW426" s="41"/>
    </row>
    <row r="427" spans="1:49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0"/>
      <c r="AG427" s="43"/>
      <c r="AH427" s="43"/>
      <c r="AI427" s="43"/>
      <c r="AJ427" s="22"/>
      <c r="AK427" s="146"/>
      <c r="AL427" s="146"/>
      <c r="AM427" s="146"/>
      <c r="AN427" s="146"/>
      <c r="AO427" s="146"/>
      <c r="AU427" s="156"/>
      <c r="AW427" s="41"/>
    </row>
    <row r="428" spans="1:49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0"/>
      <c r="AG428" s="43"/>
      <c r="AH428" s="43"/>
      <c r="AI428" s="43"/>
      <c r="AJ428" s="22"/>
      <c r="AK428" s="146"/>
      <c r="AL428" s="146"/>
      <c r="AM428" s="146"/>
      <c r="AN428" s="146"/>
      <c r="AO428" s="146"/>
      <c r="AU428" s="156"/>
      <c r="AW428" s="41"/>
    </row>
    <row r="429" spans="1:49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0"/>
      <c r="AG429" s="43"/>
      <c r="AH429" s="43"/>
      <c r="AI429" s="43"/>
      <c r="AJ429" s="22"/>
      <c r="AK429" s="146"/>
      <c r="AL429" s="146"/>
      <c r="AM429" s="146"/>
      <c r="AN429" s="146"/>
      <c r="AO429" s="146"/>
      <c r="AU429" s="156"/>
      <c r="AW429" s="41"/>
    </row>
    <row r="430" spans="1:49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0"/>
      <c r="AG430" s="43"/>
      <c r="AH430" s="43"/>
      <c r="AI430" s="43"/>
      <c r="AJ430" s="22"/>
      <c r="AK430" s="146"/>
      <c r="AL430" s="146"/>
      <c r="AM430" s="146"/>
      <c r="AN430" s="146"/>
      <c r="AO430" s="146"/>
      <c r="AU430" s="156"/>
      <c r="AW430" s="41"/>
    </row>
    <row r="431" spans="1:49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0"/>
      <c r="AG431" s="43"/>
      <c r="AH431" s="43"/>
      <c r="AI431" s="43"/>
      <c r="AJ431" s="22"/>
      <c r="AK431" s="146"/>
      <c r="AL431" s="146"/>
      <c r="AM431" s="146"/>
      <c r="AN431" s="146"/>
      <c r="AO431" s="146"/>
      <c r="AU431" s="156"/>
      <c r="AW431" s="41"/>
    </row>
    <row r="432" spans="1:49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0"/>
      <c r="AG432" s="43"/>
      <c r="AH432" s="43"/>
      <c r="AI432" s="43"/>
      <c r="AJ432" s="22"/>
      <c r="AK432" s="146"/>
      <c r="AL432" s="146"/>
      <c r="AM432" s="146"/>
      <c r="AN432" s="146"/>
      <c r="AO432" s="146"/>
      <c r="AU432" s="156"/>
      <c r="AW432" s="41"/>
    </row>
    <row r="433" spans="1:49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0"/>
      <c r="AG433" s="43"/>
      <c r="AH433" s="43"/>
      <c r="AI433" s="43"/>
      <c r="AJ433" s="22"/>
      <c r="AK433" s="146"/>
      <c r="AL433" s="146"/>
      <c r="AM433" s="146"/>
      <c r="AN433" s="146"/>
      <c r="AO433" s="146"/>
      <c r="AU433" s="156"/>
      <c r="AW433" s="41"/>
    </row>
    <row r="434" spans="1:49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0"/>
      <c r="AG434" s="43"/>
      <c r="AH434" s="43"/>
      <c r="AI434" s="43"/>
      <c r="AJ434" s="22"/>
      <c r="AK434" s="146"/>
      <c r="AL434" s="146"/>
      <c r="AM434" s="146"/>
      <c r="AN434" s="146"/>
      <c r="AO434" s="146"/>
      <c r="AU434" s="156"/>
      <c r="AW434" s="41"/>
    </row>
    <row r="435" spans="1:49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0"/>
      <c r="AG435" s="43"/>
      <c r="AH435" s="43"/>
      <c r="AI435" s="43"/>
      <c r="AJ435" s="22"/>
      <c r="AK435" s="146"/>
      <c r="AL435" s="146"/>
      <c r="AM435" s="146"/>
      <c r="AN435" s="146"/>
      <c r="AO435" s="146"/>
      <c r="AU435" s="156"/>
      <c r="AW435" s="41"/>
    </row>
    <row r="436" spans="1:49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0"/>
      <c r="AG436" s="43"/>
      <c r="AH436" s="43"/>
      <c r="AI436" s="43"/>
      <c r="AJ436" s="22"/>
      <c r="AK436" s="146"/>
      <c r="AL436" s="146"/>
      <c r="AM436" s="146"/>
      <c r="AN436" s="146"/>
      <c r="AO436" s="146"/>
      <c r="AU436" s="156"/>
      <c r="AW436" s="41"/>
    </row>
    <row r="437" spans="1:49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0"/>
      <c r="AG437" s="43"/>
      <c r="AH437" s="43"/>
      <c r="AI437" s="43"/>
      <c r="AJ437" s="22"/>
      <c r="AK437" s="146"/>
      <c r="AL437" s="146"/>
      <c r="AM437" s="146"/>
      <c r="AN437" s="146"/>
      <c r="AO437" s="146"/>
      <c r="AU437" s="156"/>
      <c r="AW437" s="41"/>
    </row>
    <row r="438" spans="1:49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0"/>
      <c r="AG438" s="43"/>
      <c r="AH438" s="43"/>
      <c r="AI438" s="43"/>
      <c r="AJ438" s="22"/>
      <c r="AK438" s="146"/>
      <c r="AL438" s="146"/>
      <c r="AM438" s="146"/>
      <c r="AN438" s="146"/>
      <c r="AO438" s="146"/>
      <c r="AU438" s="156"/>
      <c r="AW438" s="41"/>
    </row>
    <row r="439" spans="1:49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0"/>
      <c r="AG439" s="43"/>
      <c r="AH439" s="43"/>
      <c r="AI439" s="43"/>
      <c r="AJ439" s="22"/>
      <c r="AK439" s="146"/>
      <c r="AL439" s="146"/>
      <c r="AM439" s="146"/>
      <c r="AN439" s="146"/>
      <c r="AO439" s="146"/>
      <c r="AU439" s="156"/>
      <c r="AW439" s="41"/>
    </row>
    <row r="440" spans="1:49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0"/>
      <c r="AG440" s="43"/>
      <c r="AH440" s="43"/>
      <c r="AI440" s="43"/>
      <c r="AJ440" s="22"/>
      <c r="AK440" s="146"/>
      <c r="AL440" s="146"/>
      <c r="AM440" s="146"/>
      <c r="AN440" s="146"/>
      <c r="AO440" s="146"/>
      <c r="AU440" s="156"/>
      <c r="AW440" s="41"/>
    </row>
    <row r="441" spans="1:49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0"/>
      <c r="AG441" s="43"/>
      <c r="AH441" s="43"/>
      <c r="AI441" s="43"/>
      <c r="AJ441" s="22"/>
      <c r="AK441" s="146"/>
      <c r="AL441" s="146"/>
      <c r="AM441" s="146"/>
      <c r="AN441" s="146"/>
      <c r="AO441" s="146"/>
      <c r="AU441" s="156"/>
      <c r="AW441" s="41"/>
    </row>
    <row r="442" spans="1:49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0"/>
      <c r="AG442" s="43"/>
      <c r="AH442" s="43"/>
      <c r="AI442" s="43"/>
      <c r="AJ442" s="22"/>
      <c r="AK442" s="146"/>
      <c r="AL442" s="146"/>
      <c r="AM442" s="146"/>
      <c r="AN442" s="146"/>
      <c r="AO442" s="146"/>
      <c r="AU442" s="156"/>
      <c r="AW442" s="41"/>
    </row>
    <row r="443" spans="1:49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0"/>
      <c r="AG443" s="43"/>
      <c r="AH443" s="43"/>
      <c r="AI443" s="43"/>
      <c r="AJ443" s="22"/>
      <c r="AK443" s="146"/>
      <c r="AL443" s="146"/>
      <c r="AM443" s="146"/>
      <c r="AN443" s="146"/>
      <c r="AO443" s="146"/>
      <c r="AU443" s="156"/>
      <c r="AW443" s="41"/>
    </row>
    <row r="444" spans="1:49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0"/>
      <c r="AG444" s="43"/>
      <c r="AH444" s="43"/>
      <c r="AI444" s="43"/>
      <c r="AJ444" s="22"/>
      <c r="AK444" s="146"/>
      <c r="AL444" s="146"/>
      <c r="AM444" s="146"/>
      <c r="AN444" s="146"/>
      <c r="AO444" s="146"/>
      <c r="AU444" s="156"/>
      <c r="AW444" s="41"/>
    </row>
    <row r="445" spans="1:49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0"/>
      <c r="AG445" s="43"/>
      <c r="AH445" s="43"/>
      <c r="AI445" s="43"/>
      <c r="AJ445" s="22"/>
      <c r="AK445" s="146"/>
      <c r="AL445" s="146"/>
      <c r="AM445" s="146"/>
      <c r="AN445" s="146"/>
      <c r="AO445" s="146"/>
      <c r="AU445" s="156"/>
      <c r="AW445" s="41"/>
    </row>
    <row r="446" spans="1:49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0"/>
      <c r="AG446" s="43"/>
      <c r="AH446" s="43"/>
      <c r="AI446" s="43"/>
      <c r="AJ446" s="22"/>
      <c r="AK446" s="146"/>
      <c r="AL446" s="146"/>
      <c r="AM446" s="146"/>
      <c r="AN446" s="146"/>
      <c r="AO446" s="146"/>
      <c r="AU446" s="156"/>
      <c r="AW446" s="41"/>
    </row>
    <row r="447" spans="1:49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0"/>
      <c r="AG447" s="43"/>
      <c r="AH447" s="43"/>
      <c r="AI447" s="43"/>
      <c r="AJ447" s="22"/>
      <c r="AK447" s="146"/>
      <c r="AL447" s="146"/>
      <c r="AM447" s="146"/>
      <c r="AN447" s="146"/>
      <c r="AO447" s="146"/>
      <c r="AU447" s="156"/>
      <c r="AW447" s="41"/>
    </row>
    <row r="448" spans="1:49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0"/>
      <c r="AG448" s="43"/>
      <c r="AH448" s="43"/>
      <c r="AI448" s="43"/>
      <c r="AJ448" s="22"/>
      <c r="AK448" s="146"/>
      <c r="AL448" s="146"/>
      <c r="AM448" s="146"/>
      <c r="AN448" s="146"/>
      <c r="AO448" s="146"/>
      <c r="AU448" s="156"/>
      <c r="AW448" s="41"/>
    </row>
    <row r="449" spans="1:49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0"/>
      <c r="AG449" s="43"/>
      <c r="AH449" s="43"/>
      <c r="AI449" s="43"/>
      <c r="AJ449" s="22"/>
      <c r="AK449" s="146"/>
      <c r="AL449" s="146"/>
      <c r="AM449" s="146"/>
      <c r="AN449" s="146"/>
      <c r="AO449" s="146"/>
      <c r="AU449" s="156"/>
      <c r="AW449" s="41"/>
    </row>
    <row r="450" spans="1:49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0"/>
      <c r="AG450" s="43"/>
      <c r="AH450" s="43"/>
      <c r="AI450" s="43"/>
      <c r="AJ450" s="22"/>
      <c r="AK450" s="146"/>
      <c r="AL450" s="146"/>
      <c r="AM450" s="146"/>
      <c r="AN450" s="146"/>
      <c r="AO450" s="146"/>
      <c r="AU450" s="156"/>
      <c r="AW450" s="41"/>
    </row>
    <row r="451" spans="1:49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0"/>
      <c r="AG451" s="43"/>
      <c r="AH451" s="43"/>
      <c r="AI451" s="43"/>
      <c r="AJ451" s="22"/>
      <c r="AK451" s="146"/>
      <c r="AL451" s="146"/>
      <c r="AM451" s="146"/>
      <c r="AN451" s="146"/>
      <c r="AO451" s="146"/>
      <c r="AU451" s="156"/>
      <c r="AW451" s="41"/>
    </row>
    <row r="452" spans="1:49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0"/>
      <c r="AG452" s="43"/>
      <c r="AH452" s="43"/>
      <c r="AI452" s="43"/>
      <c r="AJ452" s="22"/>
      <c r="AK452" s="146"/>
      <c r="AL452" s="146"/>
      <c r="AM452" s="146"/>
      <c r="AN452" s="146"/>
      <c r="AO452" s="146"/>
      <c r="AU452" s="156"/>
      <c r="AW452" s="41"/>
    </row>
    <row r="453" spans="1:49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0"/>
      <c r="AG453" s="43"/>
      <c r="AH453" s="43"/>
      <c r="AI453" s="43"/>
      <c r="AJ453" s="22"/>
      <c r="AK453" s="146"/>
      <c r="AL453" s="146"/>
      <c r="AM453" s="146"/>
      <c r="AN453" s="146"/>
      <c r="AO453" s="146"/>
      <c r="AU453" s="156"/>
      <c r="AW453" s="41"/>
    </row>
    <row r="454" spans="1:49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0"/>
      <c r="AG454" s="43"/>
      <c r="AH454" s="43"/>
      <c r="AI454" s="43"/>
      <c r="AJ454" s="22"/>
      <c r="AK454" s="146"/>
      <c r="AL454" s="146"/>
      <c r="AM454" s="146"/>
      <c r="AN454" s="146"/>
      <c r="AO454" s="146"/>
      <c r="AU454" s="156"/>
      <c r="AW454" s="41"/>
    </row>
    <row r="455" spans="1:49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0"/>
      <c r="AG455" s="43"/>
      <c r="AH455" s="43"/>
      <c r="AI455" s="43"/>
      <c r="AJ455" s="22"/>
      <c r="AK455" s="146"/>
      <c r="AL455" s="146"/>
      <c r="AM455" s="146"/>
      <c r="AN455" s="146"/>
      <c r="AO455" s="146"/>
      <c r="AU455" s="156"/>
      <c r="AW455" s="41"/>
    </row>
    <row r="456" spans="1:49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0"/>
      <c r="AG456" s="43"/>
      <c r="AH456" s="43"/>
      <c r="AI456" s="43"/>
      <c r="AJ456" s="22"/>
      <c r="AK456" s="146"/>
      <c r="AL456" s="146"/>
      <c r="AM456" s="146"/>
      <c r="AN456" s="146"/>
      <c r="AO456" s="146"/>
      <c r="AU456" s="156"/>
      <c r="AW456" s="41"/>
    </row>
    <row r="457" spans="1:49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0"/>
      <c r="AG457" s="43"/>
      <c r="AH457" s="43"/>
      <c r="AI457" s="43"/>
      <c r="AJ457" s="22"/>
      <c r="AK457" s="146"/>
      <c r="AL457" s="146"/>
      <c r="AM457" s="146"/>
      <c r="AN457" s="146"/>
      <c r="AO457" s="146"/>
      <c r="AU457" s="156"/>
      <c r="AW457" s="41"/>
    </row>
    <row r="458" spans="1:49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0"/>
      <c r="AG458" s="43"/>
      <c r="AH458" s="43"/>
      <c r="AI458" s="43"/>
      <c r="AJ458" s="22"/>
      <c r="AK458" s="146"/>
      <c r="AL458" s="146"/>
      <c r="AM458" s="146"/>
      <c r="AN458" s="146"/>
      <c r="AO458" s="146"/>
      <c r="AU458" s="156"/>
      <c r="AW458" s="41"/>
    </row>
    <row r="459" spans="1:49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0"/>
      <c r="AG459" s="43"/>
      <c r="AH459" s="43"/>
      <c r="AI459" s="43"/>
      <c r="AJ459" s="22"/>
      <c r="AK459" s="146"/>
      <c r="AL459" s="146"/>
      <c r="AM459" s="146"/>
      <c r="AN459" s="146"/>
      <c r="AO459" s="146"/>
      <c r="AU459" s="156"/>
      <c r="AW459" s="41"/>
    </row>
    <row r="460" spans="1:49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0"/>
      <c r="AG460" s="43"/>
      <c r="AH460" s="43"/>
      <c r="AI460" s="43"/>
      <c r="AJ460" s="22"/>
      <c r="AK460" s="146"/>
      <c r="AL460" s="146"/>
      <c r="AM460" s="146"/>
      <c r="AN460" s="146"/>
      <c r="AO460" s="146"/>
      <c r="AU460" s="156"/>
      <c r="AW460" s="41"/>
    </row>
    <row r="461" spans="1:49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0"/>
      <c r="AG461" s="43"/>
      <c r="AH461" s="43"/>
      <c r="AI461" s="43"/>
      <c r="AJ461" s="22"/>
      <c r="AK461" s="146"/>
      <c r="AL461" s="146"/>
      <c r="AM461" s="146"/>
      <c r="AN461" s="146"/>
      <c r="AO461" s="146"/>
      <c r="AU461" s="156"/>
      <c r="AW461" s="41"/>
    </row>
    <row r="462" spans="1:49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0"/>
      <c r="AG462" s="43"/>
      <c r="AH462" s="43"/>
      <c r="AI462" s="43"/>
      <c r="AJ462" s="22"/>
      <c r="AK462" s="146"/>
      <c r="AL462" s="146"/>
      <c r="AM462" s="146"/>
      <c r="AN462" s="146"/>
      <c r="AO462" s="146"/>
      <c r="AU462" s="156"/>
      <c r="AW462" s="41"/>
    </row>
    <row r="463" spans="1:49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0"/>
      <c r="AG463" s="43"/>
      <c r="AH463" s="43"/>
      <c r="AI463" s="43"/>
      <c r="AJ463" s="22"/>
      <c r="AK463" s="146"/>
      <c r="AL463" s="146"/>
      <c r="AM463" s="146"/>
      <c r="AN463" s="146"/>
      <c r="AO463" s="146"/>
      <c r="AU463" s="156"/>
      <c r="AW463" s="41"/>
    </row>
    <row r="464" spans="1:49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0"/>
      <c r="AG464" s="43"/>
      <c r="AH464" s="43"/>
      <c r="AI464" s="43"/>
      <c r="AJ464" s="22"/>
      <c r="AK464" s="146"/>
      <c r="AL464" s="146"/>
      <c r="AM464" s="146"/>
      <c r="AN464" s="146"/>
      <c r="AO464" s="146"/>
      <c r="AU464" s="156"/>
      <c r="AW464" s="41"/>
    </row>
    <row r="465" spans="1:49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0"/>
      <c r="AG465" s="43"/>
      <c r="AH465" s="43"/>
      <c r="AI465" s="43"/>
      <c r="AJ465" s="22"/>
      <c r="AK465" s="146"/>
      <c r="AL465" s="146"/>
      <c r="AM465" s="146"/>
      <c r="AN465" s="146"/>
      <c r="AO465" s="146"/>
      <c r="AU465" s="156"/>
      <c r="AW465" s="41"/>
    </row>
    <row r="466" spans="1:49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0"/>
      <c r="AG466" s="43"/>
      <c r="AH466" s="43"/>
      <c r="AI466" s="43"/>
      <c r="AJ466" s="22"/>
      <c r="AK466" s="146"/>
      <c r="AL466" s="146"/>
      <c r="AM466" s="146"/>
      <c r="AN466" s="146"/>
      <c r="AO466" s="146"/>
      <c r="AU466" s="156"/>
      <c r="AW466" s="41"/>
    </row>
    <row r="467" spans="1:49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0"/>
      <c r="AG467" s="43"/>
      <c r="AH467" s="43"/>
      <c r="AI467" s="43"/>
      <c r="AJ467" s="22"/>
      <c r="AK467" s="146"/>
      <c r="AL467" s="146"/>
      <c r="AM467" s="146"/>
      <c r="AN467" s="146"/>
      <c r="AO467" s="146"/>
      <c r="AU467" s="156"/>
      <c r="AW467" s="41"/>
    </row>
    <row r="468" spans="1:49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0"/>
      <c r="AG468" s="43"/>
      <c r="AH468" s="43"/>
      <c r="AI468" s="43"/>
      <c r="AJ468" s="22"/>
      <c r="AK468" s="146"/>
      <c r="AL468" s="146"/>
      <c r="AM468" s="146"/>
      <c r="AN468" s="146"/>
      <c r="AO468" s="146"/>
      <c r="AU468" s="156"/>
      <c r="AW468" s="41"/>
    </row>
    <row r="469" spans="1:49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0"/>
      <c r="AG469" s="43"/>
      <c r="AH469" s="43"/>
      <c r="AI469" s="43"/>
      <c r="AJ469" s="22"/>
      <c r="AK469" s="146"/>
      <c r="AL469" s="146"/>
      <c r="AM469" s="146"/>
      <c r="AN469" s="146"/>
      <c r="AO469" s="146"/>
      <c r="AU469" s="156"/>
      <c r="AW469" s="41"/>
    </row>
    <row r="470" spans="1:49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0"/>
      <c r="AG470" s="43"/>
      <c r="AH470" s="43"/>
      <c r="AI470" s="43"/>
      <c r="AJ470" s="22"/>
      <c r="AK470" s="146"/>
      <c r="AL470" s="146"/>
      <c r="AM470" s="146"/>
      <c r="AN470" s="146"/>
      <c r="AO470" s="146"/>
      <c r="AU470" s="156"/>
      <c r="AW470" s="41"/>
    </row>
    <row r="471" spans="1:49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0"/>
      <c r="AG471" s="43"/>
      <c r="AH471" s="43"/>
      <c r="AI471" s="43"/>
      <c r="AJ471" s="22"/>
      <c r="AK471" s="146"/>
      <c r="AL471" s="146"/>
      <c r="AM471" s="146"/>
      <c r="AN471" s="146"/>
      <c r="AO471" s="146"/>
      <c r="AU471" s="156"/>
      <c r="AW471" s="41"/>
    </row>
    <row r="472" spans="1:49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0"/>
      <c r="AG472" s="43"/>
      <c r="AH472" s="43"/>
      <c r="AI472" s="43"/>
      <c r="AJ472" s="22"/>
      <c r="AK472" s="146"/>
      <c r="AL472" s="146"/>
      <c r="AM472" s="146"/>
      <c r="AN472" s="146"/>
      <c r="AO472" s="146"/>
      <c r="AU472" s="156"/>
      <c r="AW472" s="41"/>
    </row>
    <row r="473" spans="1:49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0"/>
      <c r="AG473" s="43"/>
      <c r="AH473" s="43"/>
      <c r="AI473" s="43"/>
      <c r="AJ473" s="22"/>
      <c r="AK473" s="146"/>
      <c r="AL473" s="146"/>
      <c r="AM473" s="146"/>
      <c r="AN473" s="146"/>
      <c r="AO473" s="146"/>
      <c r="AU473" s="156"/>
      <c r="AW473" s="41"/>
    </row>
    <row r="474" spans="1:49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0"/>
      <c r="AG474" s="43"/>
      <c r="AH474" s="43"/>
      <c r="AI474" s="43"/>
      <c r="AJ474" s="22"/>
      <c r="AK474" s="146"/>
      <c r="AL474" s="146"/>
      <c r="AM474" s="146"/>
      <c r="AN474" s="146"/>
      <c r="AO474" s="146"/>
      <c r="AU474" s="156"/>
      <c r="AW474" s="41"/>
    </row>
    <row r="475" spans="1:49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0"/>
      <c r="AG475" s="43"/>
      <c r="AH475" s="43"/>
      <c r="AI475" s="43"/>
      <c r="AJ475" s="22"/>
      <c r="AK475" s="146"/>
      <c r="AL475" s="146"/>
      <c r="AM475" s="146"/>
      <c r="AN475" s="146"/>
      <c r="AO475" s="146"/>
      <c r="AU475" s="156"/>
      <c r="AW475" s="41"/>
    </row>
    <row r="476" spans="1:49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0"/>
      <c r="AG476" s="43"/>
      <c r="AH476" s="43"/>
      <c r="AI476" s="43"/>
      <c r="AJ476" s="22"/>
      <c r="AK476" s="146"/>
      <c r="AL476" s="146"/>
      <c r="AM476" s="146"/>
      <c r="AN476" s="146"/>
      <c r="AO476" s="146"/>
      <c r="AU476" s="156"/>
      <c r="AW476" s="41"/>
    </row>
    <row r="477" spans="1:49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0"/>
      <c r="AG477" s="43"/>
      <c r="AH477" s="43"/>
      <c r="AI477" s="43"/>
      <c r="AJ477" s="22"/>
      <c r="AK477" s="146"/>
      <c r="AL477" s="146"/>
      <c r="AM477" s="146"/>
      <c r="AN477" s="146"/>
      <c r="AO477" s="146"/>
      <c r="AU477" s="156"/>
      <c r="AW477" s="41"/>
    </row>
    <row r="478" spans="1:49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0"/>
      <c r="AG478" s="43"/>
      <c r="AH478" s="43"/>
      <c r="AI478" s="43"/>
      <c r="AJ478" s="22"/>
      <c r="AK478" s="146"/>
      <c r="AL478" s="146"/>
      <c r="AM478" s="146"/>
      <c r="AN478" s="146"/>
      <c r="AO478" s="146"/>
      <c r="AU478" s="156"/>
      <c r="AW478" s="41"/>
    </row>
    <row r="479" spans="1:49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0"/>
      <c r="AG479" s="43"/>
      <c r="AH479" s="43"/>
      <c r="AI479" s="43"/>
      <c r="AJ479" s="22"/>
      <c r="AK479" s="146"/>
      <c r="AL479" s="146"/>
      <c r="AM479" s="146"/>
      <c r="AN479" s="146"/>
      <c r="AO479" s="146"/>
      <c r="AU479" s="156"/>
      <c r="AW479" s="41"/>
    </row>
    <row r="480" spans="1:49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0"/>
      <c r="AG480" s="43"/>
      <c r="AH480" s="43"/>
      <c r="AI480" s="43"/>
      <c r="AJ480" s="22"/>
      <c r="AK480" s="146"/>
      <c r="AL480" s="146"/>
      <c r="AM480" s="146"/>
      <c r="AN480" s="146"/>
      <c r="AO480" s="146"/>
      <c r="AU480" s="156"/>
      <c r="AW480" s="41"/>
    </row>
    <row r="481" spans="1:49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0"/>
      <c r="AG481" s="43"/>
      <c r="AH481" s="43"/>
      <c r="AI481" s="43"/>
      <c r="AJ481" s="22"/>
      <c r="AK481" s="146"/>
      <c r="AL481" s="146"/>
      <c r="AM481" s="146"/>
      <c r="AN481" s="146"/>
      <c r="AO481" s="146"/>
      <c r="AU481" s="156"/>
      <c r="AW481" s="41"/>
    </row>
    <row r="482" spans="1:49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0"/>
      <c r="AG482" s="43"/>
      <c r="AH482" s="43"/>
      <c r="AI482" s="43"/>
      <c r="AJ482" s="22"/>
      <c r="AK482" s="146"/>
      <c r="AL482" s="146"/>
      <c r="AM482" s="146"/>
      <c r="AN482" s="146"/>
      <c r="AO482" s="146"/>
      <c r="AU482" s="156"/>
      <c r="AW482" s="41"/>
    </row>
    <row r="483" spans="1:49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0"/>
      <c r="AG483" s="43"/>
      <c r="AH483" s="43"/>
      <c r="AI483" s="43"/>
      <c r="AJ483" s="22"/>
      <c r="AK483" s="146"/>
      <c r="AL483" s="146"/>
      <c r="AM483" s="146"/>
      <c r="AN483" s="146"/>
      <c r="AO483" s="146"/>
      <c r="AU483" s="156"/>
      <c r="AW483" s="41"/>
    </row>
    <row r="484" spans="1:49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0"/>
      <c r="AG484" s="43"/>
      <c r="AH484" s="43"/>
      <c r="AI484" s="43"/>
      <c r="AJ484" s="22"/>
      <c r="AK484" s="146"/>
      <c r="AL484" s="146"/>
      <c r="AM484" s="146"/>
      <c r="AN484" s="146"/>
      <c r="AO484" s="146"/>
      <c r="AU484" s="156"/>
      <c r="AW484" s="41"/>
    </row>
    <row r="485" spans="1:49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0"/>
      <c r="AG485" s="43"/>
      <c r="AH485" s="43"/>
      <c r="AI485" s="43"/>
      <c r="AJ485" s="22"/>
      <c r="AK485" s="146"/>
      <c r="AL485" s="146"/>
      <c r="AM485" s="146"/>
      <c r="AN485" s="146"/>
      <c r="AO485" s="146"/>
      <c r="AU485" s="156"/>
      <c r="AW485" s="41"/>
    </row>
    <row r="486" spans="1:49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0"/>
      <c r="AG486" s="43"/>
      <c r="AH486" s="43"/>
      <c r="AI486" s="43"/>
      <c r="AJ486" s="22"/>
      <c r="AK486" s="146"/>
      <c r="AL486" s="146"/>
      <c r="AM486" s="146"/>
      <c r="AN486" s="146"/>
      <c r="AO486" s="146"/>
      <c r="AU486" s="156"/>
      <c r="AW486" s="41"/>
    </row>
    <row r="487" spans="1:49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0"/>
      <c r="AG487" s="43"/>
      <c r="AH487" s="43"/>
      <c r="AI487" s="43"/>
      <c r="AJ487" s="22"/>
      <c r="AK487" s="146"/>
      <c r="AL487" s="146"/>
      <c r="AM487" s="146"/>
      <c r="AN487" s="146"/>
      <c r="AO487" s="146"/>
      <c r="AU487" s="156"/>
      <c r="AW487" s="41"/>
    </row>
    <row r="488" spans="1:49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0"/>
      <c r="AG488" s="43"/>
      <c r="AH488" s="43"/>
      <c r="AI488" s="43"/>
      <c r="AJ488" s="22"/>
      <c r="AK488" s="146"/>
      <c r="AL488" s="146"/>
      <c r="AM488" s="146"/>
      <c r="AN488" s="146"/>
      <c r="AO488" s="146"/>
      <c r="AU488" s="156"/>
      <c r="AW488" s="41"/>
    </row>
    <row r="489" spans="1:49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0"/>
      <c r="AG489" s="43"/>
      <c r="AH489" s="43"/>
      <c r="AI489" s="43"/>
      <c r="AJ489" s="22"/>
      <c r="AK489" s="146"/>
      <c r="AL489" s="146"/>
      <c r="AM489" s="146"/>
      <c r="AN489" s="146"/>
      <c r="AO489" s="146"/>
      <c r="AU489" s="156"/>
      <c r="AW489" s="41"/>
    </row>
    <row r="490" spans="1:49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0"/>
      <c r="AG490" s="43"/>
      <c r="AH490" s="43"/>
      <c r="AI490" s="43"/>
      <c r="AJ490" s="22"/>
      <c r="AK490" s="146"/>
      <c r="AL490" s="146"/>
      <c r="AM490" s="146"/>
      <c r="AN490" s="146"/>
      <c r="AO490" s="146"/>
      <c r="AU490" s="156"/>
      <c r="AW490" s="41"/>
    </row>
    <row r="491" spans="1:49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0"/>
      <c r="AG491" s="43"/>
      <c r="AH491" s="43"/>
      <c r="AI491" s="43"/>
      <c r="AJ491" s="22"/>
      <c r="AK491" s="146"/>
      <c r="AL491" s="146"/>
      <c r="AM491" s="146"/>
      <c r="AN491" s="146"/>
      <c r="AO491" s="146"/>
      <c r="AU491" s="156"/>
      <c r="AW491" s="41"/>
    </row>
    <row r="492" spans="1:49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0"/>
      <c r="AG492" s="43"/>
      <c r="AH492" s="43"/>
      <c r="AI492" s="43"/>
      <c r="AJ492" s="22"/>
      <c r="AK492" s="146"/>
      <c r="AL492" s="146"/>
      <c r="AM492" s="146"/>
      <c r="AN492" s="146"/>
      <c r="AO492" s="146"/>
      <c r="AU492" s="156"/>
      <c r="AW492" s="41"/>
    </row>
    <row r="493" spans="1:49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0"/>
      <c r="AG493" s="43"/>
      <c r="AH493" s="43"/>
      <c r="AI493" s="43"/>
      <c r="AJ493" s="22"/>
      <c r="AK493" s="146"/>
      <c r="AL493" s="146"/>
      <c r="AM493" s="146"/>
      <c r="AN493" s="146"/>
      <c r="AO493" s="146"/>
      <c r="AU493" s="156"/>
      <c r="AW493" s="41"/>
    </row>
    <row r="494" spans="1:49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0"/>
      <c r="AG494" s="43"/>
      <c r="AH494" s="43"/>
      <c r="AI494" s="43"/>
      <c r="AJ494" s="22"/>
      <c r="AK494" s="146"/>
      <c r="AL494" s="146"/>
      <c r="AM494" s="146"/>
      <c r="AN494" s="146"/>
      <c r="AO494" s="146"/>
      <c r="AU494" s="156"/>
      <c r="AW494" s="41"/>
    </row>
    <row r="495" spans="1:49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0"/>
      <c r="AG495" s="43"/>
      <c r="AH495" s="43"/>
      <c r="AI495" s="43"/>
      <c r="AJ495" s="22"/>
      <c r="AK495" s="146"/>
      <c r="AL495" s="146"/>
      <c r="AM495" s="146"/>
      <c r="AN495" s="146"/>
      <c r="AO495" s="146"/>
      <c r="AU495" s="156"/>
      <c r="AW495" s="41"/>
    </row>
    <row r="496" spans="1:49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0"/>
      <c r="AG496" s="43"/>
      <c r="AH496" s="43"/>
      <c r="AI496" s="43"/>
      <c r="AJ496" s="22"/>
      <c r="AK496" s="146"/>
      <c r="AL496" s="146"/>
      <c r="AM496" s="146"/>
      <c r="AN496" s="146"/>
      <c r="AO496" s="146"/>
      <c r="AU496" s="156"/>
      <c r="AW496" s="41"/>
    </row>
    <row r="497" spans="1:49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0"/>
      <c r="AG497" s="43"/>
      <c r="AH497" s="43"/>
      <c r="AI497" s="43"/>
      <c r="AJ497" s="22"/>
      <c r="AK497" s="146"/>
      <c r="AL497" s="146"/>
      <c r="AM497" s="146"/>
      <c r="AN497" s="146"/>
      <c r="AO497" s="146"/>
      <c r="AU497" s="156"/>
      <c r="AW497" s="41"/>
    </row>
    <row r="498" spans="1:49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0"/>
      <c r="AG498" s="43"/>
      <c r="AH498" s="43"/>
      <c r="AI498" s="43"/>
      <c r="AJ498" s="22"/>
      <c r="AK498" s="146"/>
      <c r="AL498" s="146"/>
      <c r="AM498" s="146"/>
      <c r="AN498" s="146"/>
      <c r="AO498" s="146"/>
      <c r="AU498" s="156"/>
      <c r="AW498" s="41"/>
    </row>
    <row r="499" spans="1:49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0"/>
      <c r="AG499" s="43"/>
      <c r="AH499" s="43"/>
      <c r="AI499" s="43"/>
      <c r="AJ499" s="22"/>
      <c r="AK499" s="146"/>
      <c r="AL499" s="146"/>
      <c r="AM499" s="146"/>
      <c r="AN499" s="146"/>
      <c r="AO499" s="146"/>
      <c r="AU499" s="156"/>
      <c r="AW499" s="41"/>
    </row>
    <row r="500" spans="1:49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0"/>
      <c r="AG500" s="43"/>
      <c r="AH500" s="43"/>
      <c r="AI500" s="43"/>
      <c r="AJ500" s="22"/>
      <c r="AK500" s="146"/>
      <c r="AL500" s="146"/>
      <c r="AM500" s="146"/>
      <c r="AN500" s="146"/>
      <c r="AO500" s="146"/>
      <c r="AU500" s="156"/>
      <c r="AW500" s="41"/>
    </row>
    <row r="501" spans="1:49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0"/>
      <c r="AG501" s="43"/>
      <c r="AH501" s="43"/>
      <c r="AI501" s="43"/>
      <c r="AJ501" s="22"/>
      <c r="AK501" s="146"/>
      <c r="AL501" s="146"/>
      <c r="AM501" s="146"/>
      <c r="AN501" s="146"/>
      <c r="AO501" s="146"/>
      <c r="AU501" s="156"/>
      <c r="AW501" s="41"/>
    </row>
    <row r="502" spans="1:49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0"/>
      <c r="AG502" s="43"/>
      <c r="AH502" s="43"/>
      <c r="AI502" s="43"/>
      <c r="AJ502" s="22"/>
      <c r="AK502" s="146"/>
      <c r="AL502" s="146"/>
      <c r="AM502" s="146"/>
      <c r="AN502" s="146"/>
      <c r="AO502" s="146"/>
      <c r="AU502" s="156"/>
      <c r="AW502" s="41"/>
    </row>
    <row r="503" spans="1:49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0"/>
      <c r="AG503" s="43"/>
      <c r="AH503" s="43"/>
      <c r="AI503" s="43"/>
      <c r="AJ503" s="22"/>
      <c r="AK503" s="146"/>
      <c r="AL503" s="146"/>
      <c r="AM503" s="146"/>
      <c r="AN503" s="146"/>
      <c r="AO503" s="146"/>
      <c r="AU503" s="156"/>
      <c r="AW503" s="41"/>
    </row>
    <row r="504" spans="1:49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0"/>
      <c r="AG504" s="43"/>
      <c r="AH504" s="43"/>
      <c r="AI504" s="43"/>
      <c r="AJ504" s="22"/>
      <c r="AK504" s="146"/>
      <c r="AL504" s="146"/>
      <c r="AM504" s="146"/>
      <c r="AN504" s="146"/>
      <c r="AO504" s="146"/>
      <c r="AU504" s="156"/>
      <c r="AW504" s="41"/>
    </row>
    <row r="505" spans="1:49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0"/>
      <c r="AG505" s="43"/>
      <c r="AH505" s="43"/>
      <c r="AI505" s="43"/>
      <c r="AJ505" s="22"/>
      <c r="AK505" s="146"/>
      <c r="AL505" s="146"/>
      <c r="AM505" s="146"/>
      <c r="AN505" s="146"/>
      <c r="AO505" s="146"/>
      <c r="AU505" s="156"/>
      <c r="AW505" s="41"/>
    </row>
    <row r="506" spans="1:49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0"/>
      <c r="AG506" s="43"/>
      <c r="AH506" s="43"/>
      <c r="AI506" s="43"/>
      <c r="AJ506" s="22"/>
      <c r="AK506" s="146"/>
      <c r="AL506" s="146"/>
      <c r="AM506" s="146"/>
      <c r="AN506" s="146"/>
      <c r="AO506" s="146"/>
      <c r="AU506" s="156"/>
      <c r="AW506" s="41"/>
    </row>
    <row r="507" spans="1:49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0"/>
      <c r="AG507" s="43"/>
      <c r="AH507" s="43"/>
      <c r="AI507" s="43"/>
      <c r="AJ507" s="22"/>
      <c r="AK507" s="146"/>
      <c r="AL507" s="146"/>
      <c r="AM507" s="146"/>
      <c r="AN507" s="146"/>
      <c r="AO507" s="146"/>
      <c r="AU507" s="156"/>
      <c r="AW507" s="41"/>
    </row>
    <row r="508" spans="1:49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0"/>
      <c r="AG508" s="43"/>
      <c r="AH508" s="43"/>
      <c r="AI508" s="43"/>
      <c r="AJ508" s="22"/>
      <c r="AK508" s="146"/>
      <c r="AL508" s="146"/>
      <c r="AM508" s="146"/>
      <c r="AN508" s="146"/>
      <c r="AO508" s="146"/>
      <c r="AU508" s="156"/>
      <c r="AW508" s="41"/>
    </row>
    <row r="509" spans="1:49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0"/>
      <c r="AG509" s="43"/>
      <c r="AH509" s="43"/>
      <c r="AI509" s="43"/>
      <c r="AJ509" s="22"/>
      <c r="AK509" s="146"/>
      <c r="AL509" s="146"/>
      <c r="AM509" s="146"/>
      <c r="AN509" s="146"/>
      <c r="AO509" s="146"/>
      <c r="AU509" s="156"/>
      <c r="AW509" s="41"/>
    </row>
    <row r="510" spans="1:49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0"/>
      <c r="AG510" s="43"/>
      <c r="AH510" s="43"/>
      <c r="AI510" s="43"/>
      <c r="AJ510" s="22"/>
      <c r="AK510" s="146"/>
      <c r="AL510" s="146"/>
      <c r="AM510" s="146"/>
      <c r="AN510" s="146"/>
      <c r="AO510" s="146"/>
      <c r="AU510" s="156"/>
      <c r="AW510" s="41"/>
    </row>
    <row r="511" spans="1:49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0"/>
      <c r="AG511" s="43"/>
      <c r="AH511" s="43"/>
      <c r="AI511" s="43"/>
      <c r="AJ511" s="22"/>
      <c r="AK511" s="146"/>
      <c r="AL511" s="146"/>
      <c r="AM511" s="146"/>
      <c r="AN511" s="146"/>
      <c r="AO511" s="146"/>
      <c r="AU511" s="156"/>
      <c r="AW511" s="41"/>
    </row>
    <row r="512" spans="1:49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0"/>
      <c r="AG512" s="43"/>
      <c r="AH512" s="43"/>
      <c r="AI512" s="43"/>
      <c r="AJ512" s="22"/>
      <c r="AK512" s="146"/>
      <c r="AL512" s="146"/>
      <c r="AM512" s="146"/>
      <c r="AN512" s="146"/>
      <c r="AO512" s="146"/>
      <c r="AU512" s="156"/>
      <c r="AW512" s="41"/>
    </row>
    <row r="513" spans="1:49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0"/>
      <c r="AG513" s="43"/>
      <c r="AH513" s="43"/>
      <c r="AI513" s="43"/>
      <c r="AJ513" s="22"/>
      <c r="AK513" s="146"/>
      <c r="AL513" s="146"/>
      <c r="AM513" s="146"/>
      <c r="AN513" s="146"/>
      <c r="AO513" s="146"/>
      <c r="AU513" s="156"/>
      <c r="AW513" s="41"/>
    </row>
    <row r="514" spans="1:49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0"/>
      <c r="AG514" s="43"/>
      <c r="AH514" s="43"/>
      <c r="AI514" s="43"/>
      <c r="AJ514" s="22"/>
      <c r="AK514" s="146"/>
      <c r="AL514" s="146"/>
      <c r="AM514" s="146"/>
      <c r="AN514" s="146"/>
      <c r="AO514" s="146"/>
      <c r="AU514" s="156"/>
      <c r="AW514" s="41"/>
    </row>
    <row r="515" spans="1:49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0"/>
      <c r="AG515" s="43"/>
      <c r="AH515" s="43"/>
      <c r="AI515" s="43"/>
      <c r="AJ515" s="22"/>
      <c r="AK515" s="146"/>
      <c r="AL515" s="146"/>
      <c r="AM515" s="146"/>
      <c r="AN515" s="146"/>
      <c r="AO515" s="146"/>
      <c r="AU515" s="156"/>
      <c r="AW515" s="41"/>
    </row>
    <row r="516" spans="1:49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0"/>
      <c r="AG516" s="43"/>
      <c r="AH516" s="43"/>
      <c r="AI516" s="43"/>
      <c r="AJ516" s="22"/>
      <c r="AK516" s="146"/>
      <c r="AL516" s="146"/>
      <c r="AM516" s="146"/>
      <c r="AN516" s="146"/>
      <c r="AO516" s="146"/>
      <c r="AU516" s="156"/>
      <c r="AW516" s="41"/>
    </row>
    <row r="517" spans="1:49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0"/>
      <c r="AG517" s="43"/>
      <c r="AH517" s="43"/>
      <c r="AI517" s="43"/>
      <c r="AJ517" s="22"/>
      <c r="AK517" s="146"/>
      <c r="AL517" s="146"/>
      <c r="AM517" s="146"/>
      <c r="AN517" s="146"/>
      <c r="AO517" s="146"/>
      <c r="AU517" s="156"/>
      <c r="AW517" s="41"/>
    </row>
    <row r="518" spans="1:49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0"/>
      <c r="AG518" s="43"/>
      <c r="AH518" s="43"/>
      <c r="AI518" s="43"/>
      <c r="AJ518" s="22"/>
      <c r="AK518" s="146"/>
      <c r="AL518" s="146"/>
      <c r="AM518" s="146"/>
      <c r="AN518" s="146"/>
      <c r="AO518" s="146"/>
      <c r="AU518" s="156"/>
      <c r="AW518" s="41"/>
    </row>
    <row r="519" spans="1:49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0"/>
      <c r="AG519" s="43"/>
      <c r="AH519" s="43"/>
      <c r="AI519" s="43"/>
      <c r="AJ519" s="22"/>
      <c r="AK519" s="146"/>
      <c r="AL519" s="146"/>
      <c r="AM519" s="146"/>
      <c r="AN519" s="146"/>
      <c r="AO519" s="146"/>
      <c r="AU519" s="156"/>
      <c r="AW519" s="41"/>
    </row>
    <row r="520" spans="1:49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0"/>
      <c r="AG520" s="43"/>
      <c r="AH520" s="43"/>
      <c r="AI520" s="43"/>
      <c r="AJ520" s="22"/>
      <c r="AK520" s="146"/>
      <c r="AL520" s="146"/>
      <c r="AM520" s="146"/>
      <c r="AN520" s="146"/>
      <c r="AO520" s="146"/>
      <c r="AU520" s="156"/>
      <c r="AW520" s="41"/>
    </row>
    <row r="521" spans="1:49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0"/>
      <c r="AG521" s="43"/>
      <c r="AH521" s="43"/>
      <c r="AI521" s="43"/>
      <c r="AJ521" s="22"/>
      <c r="AK521" s="146"/>
      <c r="AL521" s="146"/>
      <c r="AM521" s="146"/>
      <c r="AN521" s="146"/>
      <c r="AO521" s="146"/>
      <c r="AU521" s="156"/>
      <c r="AW521" s="41"/>
    </row>
    <row r="522" spans="1:49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0"/>
      <c r="AG522" s="43"/>
      <c r="AH522" s="43"/>
      <c r="AI522" s="43"/>
      <c r="AJ522" s="22"/>
      <c r="AK522" s="146"/>
      <c r="AL522" s="146"/>
      <c r="AM522" s="146"/>
      <c r="AN522" s="146"/>
      <c r="AO522" s="146"/>
      <c r="AU522" s="156"/>
      <c r="AW522" s="41"/>
    </row>
    <row r="523" spans="1:49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0"/>
      <c r="AG523" s="43"/>
      <c r="AH523" s="43"/>
      <c r="AI523" s="43"/>
      <c r="AJ523" s="22"/>
      <c r="AK523" s="146"/>
      <c r="AL523" s="146"/>
      <c r="AM523" s="146"/>
      <c r="AN523" s="146"/>
      <c r="AO523" s="146"/>
      <c r="AU523" s="156"/>
      <c r="AW523" s="41"/>
    </row>
    <row r="524" spans="1:49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0"/>
      <c r="AG524" s="43"/>
      <c r="AH524" s="43"/>
      <c r="AI524" s="43"/>
      <c r="AJ524" s="22"/>
      <c r="AK524" s="146"/>
      <c r="AL524" s="146"/>
      <c r="AM524" s="146"/>
      <c r="AN524" s="146"/>
      <c r="AO524" s="146"/>
      <c r="AU524" s="156"/>
      <c r="AW524" s="41"/>
    </row>
    <row r="525" spans="1:49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0"/>
      <c r="AG525" s="43"/>
      <c r="AH525" s="43"/>
      <c r="AI525" s="43"/>
      <c r="AJ525" s="22"/>
      <c r="AK525" s="146"/>
      <c r="AL525" s="146"/>
      <c r="AM525" s="146"/>
      <c r="AN525" s="146"/>
      <c r="AO525" s="146"/>
      <c r="AU525" s="156"/>
      <c r="AW525" s="41"/>
    </row>
    <row r="526" spans="1:49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0"/>
      <c r="AG526" s="43"/>
      <c r="AH526" s="43"/>
      <c r="AI526" s="43"/>
      <c r="AJ526" s="22"/>
      <c r="AK526" s="146"/>
      <c r="AL526" s="146"/>
      <c r="AM526" s="146"/>
      <c r="AN526" s="146"/>
      <c r="AO526" s="146"/>
      <c r="AU526" s="156"/>
      <c r="AW526" s="41"/>
    </row>
    <row r="527" spans="1:49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0"/>
      <c r="AG527" s="43"/>
      <c r="AH527" s="43"/>
      <c r="AI527" s="43"/>
      <c r="AJ527" s="22"/>
      <c r="AK527" s="146"/>
      <c r="AL527" s="146"/>
      <c r="AM527" s="146"/>
      <c r="AN527" s="146"/>
      <c r="AO527" s="146"/>
      <c r="AU527" s="156"/>
      <c r="AW527" s="41"/>
    </row>
    <row r="528" spans="1:49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0"/>
      <c r="AG528" s="43"/>
      <c r="AH528" s="43"/>
      <c r="AI528" s="43"/>
      <c r="AJ528" s="22"/>
      <c r="AK528" s="146"/>
      <c r="AL528" s="146"/>
      <c r="AM528" s="146"/>
      <c r="AN528" s="146"/>
      <c r="AO528" s="146"/>
      <c r="AU528" s="156"/>
      <c r="AW528" s="41"/>
    </row>
    <row r="529" spans="1:49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0"/>
      <c r="AG529" s="43"/>
      <c r="AH529" s="43"/>
      <c r="AI529" s="43"/>
      <c r="AJ529" s="22"/>
      <c r="AK529" s="146"/>
      <c r="AL529" s="146"/>
      <c r="AM529" s="146"/>
      <c r="AN529" s="146"/>
      <c r="AO529" s="146"/>
      <c r="AU529" s="156"/>
      <c r="AW529" s="41"/>
    </row>
    <row r="530" spans="1:49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0"/>
      <c r="AG530" s="43"/>
      <c r="AH530" s="43"/>
      <c r="AI530" s="43"/>
      <c r="AJ530" s="22"/>
      <c r="AK530" s="146"/>
      <c r="AL530" s="146"/>
      <c r="AM530" s="146"/>
      <c r="AN530" s="146"/>
      <c r="AO530" s="146"/>
      <c r="AU530" s="156"/>
      <c r="AW530" s="41"/>
    </row>
    <row r="531" spans="1:49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0"/>
      <c r="AG531" s="43"/>
      <c r="AH531" s="43"/>
      <c r="AI531" s="43"/>
      <c r="AJ531" s="22"/>
      <c r="AK531" s="146"/>
      <c r="AL531" s="146"/>
      <c r="AM531" s="146"/>
      <c r="AN531" s="146"/>
      <c r="AO531" s="146"/>
      <c r="AU531" s="156"/>
      <c r="AW531" s="41"/>
    </row>
    <row r="532" spans="1:49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0"/>
      <c r="AG532" s="43"/>
      <c r="AH532" s="43"/>
      <c r="AI532" s="43"/>
      <c r="AJ532" s="22"/>
      <c r="AK532" s="146"/>
      <c r="AL532" s="146"/>
      <c r="AM532" s="146"/>
      <c r="AN532" s="146"/>
      <c r="AO532" s="146"/>
      <c r="AU532" s="156"/>
      <c r="AW532" s="41"/>
    </row>
    <row r="533" spans="1:49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0"/>
      <c r="AG533" s="43"/>
      <c r="AH533" s="43"/>
      <c r="AI533" s="43"/>
      <c r="AJ533" s="22"/>
      <c r="AK533" s="146"/>
      <c r="AL533" s="146"/>
      <c r="AM533" s="146"/>
      <c r="AN533" s="146"/>
      <c r="AO533" s="146"/>
      <c r="AU533" s="156"/>
      <c r="AW533" s="41"/>
    </row>
    <row r="534" spans="1:49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0"/>
      <c r="AG534" s="43"/>
      <c r="AH534" s="43"/>
      <c r="AI534" s="43"/>
      <c r="AJ534" s="22"/>
      <c r="AK534" s="146"/>
      <c r="AL534" s="146"/>
      <c r="AM534" s="146"/>
      <c r="AN534" s="146"/>
      <c r="AO534" s="146"/>
      <c r="AU534" s="156"/>
      <c r="AW534" s="41"/>
    </row>
    <row r="535" spans="1:49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0"/>
      <c r="AG535" s="43"/>
      <c r="AH535" s="43"/>
      <c r="AI535" s="43"/>
      <c r="AJ535" s="22"/>
      <c r="AK535" s="146"/>
      <c r="AL535" s="146"/>
      <c r="AM535" s="146"/>
      <c r="AN535" s="146"/>
      <c r="AO535" s="146"/>
      <c r="AU535" s="156"/>
      <c r="AW535" s="41"/>
    </row>
    <row r="536" spans="1:49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0"/>
      <c r="AG536" s="43"/>
      <c r="AH536" s="43"/>
      <c r="AI536" s="43"/>
      <c r="AJ536" s="22"/>
      <c r="AK536" s="146"/>
      <c r="AL536" s="146"/>
      <c r="AM536" s="146"/>
      <c r="AN536" s="146"/>
      <c r="AO536" s="146"/>
      <c r="AU536" s="156"/>
      <c r="AW536" s="41"/>
    </row>
    <row r="537" spans="1:49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0"/>
      <c r="AG537" s="43"/>
      <c r="AH537" s="43"/>
      <c r="AI537" s="43"/>
      <c r="AJ537" s="22"/>
      <c r="AK537" s="146"/>
      <c r="AL537" s="146"/>
      <c r="AM537" s="146"/>
      <c r="AN537" s="146"/>
      <c r="AO537" s="146"/>
      <c r="AU537" s="156"/>
      <c r="AW537" s="41"/>
    </row>
    <row r="538" spans="1:49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0"/>
      <c r="AG538" s="43"/>
      <c r="AH538" s="43"/>
      <c r="AI538" s="43"/>
      <c r="AJ538" s="22"/>
      <c r="AK538" s="146"/>
      <c r="AL538" s="146"/>
      <c r="AM538" s="146"/>
      <c r="AN538" s="146"/>
      <c r="AO538" s="146"/>
      <c r="AU538" s="156"/>
      <c r="AW538" s="41"/>
    </row>
    <row r="539" spans="1:49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0"/>
      <c r="AG539" s="43"/>
      <c r="AH539" s="43"/>
      <c r="AI539" s="43"/>
      <c r="AJ539" s="22"/>
      <c r="AK539" s="146"/>
      <c r="AL539" s="146"/>
      <c r="AM539" s="146"/>
      <c r="AN539" s="146"/>
      <c r="AO539" s="146"/>
      <c r="AU539" s="156"/>
      <c r="AW539" s="41"/>
    </row>
    <row r="540" spans="1:49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0"/>
      <c r="AG540" s="43"/>
      <c r="AH540" s="43"/>
      <c r="AI540" s="43"/>
      <c r="AJ540" s="22"/>
      <c r="AK540" s="146"/>
      <c r="AL540" s="146"/>
      <c r="AM540" s="146"/>
      <c r="AN540" s="146"/>
      <c r="AO540" s="146"/>
      <c r="AU540" s="156"/>
      <c r="AW540" s="41"/>
    </row>
    <row r="541" spans="1:49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0"/>
      <c r="AG541" s="43"/>
      <c r="AH541" s="43"/>
      <c r="AI541" s="43"/>
      <c r="AJ541" s="22"/>
      <c r="AK541" s="146"/>
      <c r="AL541" s="146"/>
      <c r="AM541" s="146"/>
      <c r="AN541" s="146"/>
      <c r="AO541" s="146"/>
      <c r="AU541" s="156"/>
      <c r="AW541" s="41"/>
    </row>
    <row r="542" spans="1:49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0"/>
      <c r="AG542" s="43"/>
      <c r="AH542" s="43"/>
      <c r="AI542" s="43"/>
      <c r="AJ542" s="22"/>
      <c r="AK542" s="146"/>
      <c r="AL542" s="146"/>
      <c r="AM542" s="146"/>
      <c r="AN542" s="146"/>
      <c r="AO542" s="146"/>
      <c r="AU542" s="156"/>
      <c r="AW542" s="41"/>
    </row>
    <row r="543" spans="1:49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0"/>
      <c r="AG543" s="43"/>
      <c r="AH543" s="43"/>
      <c r="AI543" s="43"/>
      <c r="AJ543" s="22"/>
      <c r="AK543" s="146"/>
      <c r="AL543" s="146"/>
      <c r="AM543" s="146"/>
      <c r="AN543" s="146"/>
      <c r="AO543" s="146"/>
      <c r="AU543" s="156"/>
      <c r="AW543" s="41"/>
    </row>
    <row r="544" spans="1:49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0"/>
      <c r="AG544" s="43"/>
      <c r="AH544" s="43"/>
      <c r="AI544" s="43"/>
      <c r="AJ544" s="22"/>
      <c r="AK544" s="146"/>
      <c r="AL544" s="146"/>
      <c r="AM544" s="146"/>
      <c r="AN544" s="146"/>
      <c r="AO544" s="146"/>
      <c r="AU544" s="156"/>
      <c r="AW544" s="41"/>
    </row>
    <row r="545" spans="1:49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0"/>
      <c r="AG545" s="43"/>
      <c r="AH545" s="43"/>
      <c r="AI545" s="43"/>
      <c r="AJ545" s="22"/>
      <c r="AK545" s="146"/>
      <c r="AL545" s="146"/>
      <c r="AM545" s="146"/>
      <c r="AN545" s="146"/>
      <c r="AO545" s="146"/>
      <c r="AU545" s="156"/>
      <c r="AW545" s="41"/>
    </row>
    <row r="546" spans="1:49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0"/>
      <c r="AG546" s="43"/>
      <c r="AH546" s="43"/>
      <c r="AI546" s="43"/>
      <c r="AJ546" s="22"/>
      <c r="AK546" s="146"/>
      <c r="AL546" s="146"/>
      <c r="AM546" s="146"/>
      <c r="AN546" s="146"/>
      <c r="AO546" s="146"/>
      <c r="AU546" s="156"/>
      <c r="AW546" s="41"/>
    </row>
    <row r="547" spans="1:49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0"/>
      <c r="AG547" s="43"/>
      <c r="AH547" s="43"/>
      <c r="AI547" s="43"/>
      <c r="AJ547" s="22"/>
      <c r="AK547" s="146"/>
      <c r="AL547" s="146"/>
      <c r="AM547" s="146"/>
      <c r="AN547" s="146"/>
      <c r="AO547" s="146"/>
      <c r="AU547" s="156"/>
      <c r="AW547" s="41"/>
    </row>
    <row r="548" spans="1:49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0"/>
      <c r="AG548" s="43"/>
      <c r="AH548" s="43"/>
      <c r="AI548" s="43"/>
      <c r="AJ548" s="22"/>
      <c r="AK548" s="146"/>
      <c r="AL548" s="146"/>
      <c r="AM548" s="146"/>
      <c r="AN548" s="146"/>
      <c r="AO548" s="146"/>
      <c r="AU548" s="156"/>
      <c r="AW548" s="41"/>
    </row>
    <row r="549" spans="1:49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0"/>
      <c r="AG549" s="43"/>
      <c r="AH549" s="43"/>
      <c r="AI549" s="43"/>
      <c r="AJ549" s="22"/>
      <c r="AK549" s="146"/>
      <c r="AL549" s="146"/>
      <c r="AM549" s="146"/>
      <c r="AN549" s="146"/>
      <c r="AO549" s="146"/>
      <c r="AU549" s="156"/>
      <c r="AW549" s="41"/>
    </row>
    <row r="550" spans="1:49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0"/>
      <c r="AG550" s="43"/>
      <c r="AH550" s="43"/>
      <c r="AI550" s="43"/>
      <c r="AJ550" s="22"/>
      <c r="AK550" s="146"/>
      <c r="AL550" s="146"/>
      <c r="AM550" s="146"/>
      <c r="AN550" s="146"/>
      <c r="AO550" s="146"/>
      <c r="AU550" s="156"/>
      <c r="AW550" s="41"/>
    </row>
    <row r="551" spans="1:49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0"/>
      <c r="AG551" s="43"/>
      <c r="AH551" s="43"/>
      <c r="AI551" s="43"/>
      <c r="AJ551" s="22"/>
      <c r="AK551" s="146"/>
      <c r="AL551" s="146"/>
      <c r="AM551" s="146"/>
      <c r="AN551" s="146"/>
      <c r="AO551" s="146"/>
      <c r="AU551" s="156"/>
      <c r="AW551" s="41"/>
    </row>
    <row r="552" spans="1:49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0"/>
      <c r="AG552" s="43"/>
      <c r="AH552" s="43"/>
      <c r="AI552" s="43"/>
      <c r="AJ552" s="22"/>
      <c r="AK552" s="146"/>
      <c r="AL552" s="146"/>
      <c r="AM552" s="146"/>
      <c r="AN552" s="146"/>
      <c r="AO552" s="146"/>
      <c r="AU552" s="156"/>
      <c r="AW552" s="41"/>
    </row>
    <row r="553" spans="1:49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0"/>
      <c r="AG553" s="43"/>
      <c r="AH553" s="43"/>
      <c r="AI553" s="43"/>
      <c r="AJ553" s="22"/>
      <c r="AK553" s="146"/>
      <c r="AL553" s="146"/>
      <c r="AM553" s="146"/>
      <c r="AN553" s="146"/>
      <c r="AO553" s="146"/>
      <c r="AU553" s="156"/>
      <c r="AW553" s="41"/>
    </row>
    <row r="554" spans="1:49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0"/>
      <c r="AG554" s="43"/>
      <c r="AH554" s="43"/>
      <c r="AI554" s="43"/>
      <c r="AJ554" s="22"/>
      <c r="AK554" s="146"/>
      <c r="AL554" s="146"/>
      <c r="AM554" s="146"/>
      <c r="AN554" s="146"/>
      <c r="AO554" s="146"/>
      <c r="AU554" s="156"/>
      <c r="AW554" s="41"/>
    </row>
    <row r="555" spans="1:49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0"/>
      <c r="AG555" s="43"/>
      <c r="AH555" s="43"/>
      <c r="AI555" s="43"/>
      <c r="AJ555" s="22"/>
      <c r="AK555" s="146"/>
      <c r="AL555" s="146"/>
      <c r="AM555" s="146"/>
      <c r="AN555" s="146"/>
      <c r="AO555" s="146"/>
      <c r="AU555" s="156"/>
      <c r="AW555" s="41"/>
    </row>
    <row r="556" spans="1:49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0"/>
      <c r="AG556" s="43"/>
      <c r="AH556" s="43"/>
      <c r="AI556" s="43"/>
      <c r="AJ556" s="22"/>
      <c r="AK556" s="146"/>
      <c r="AL556" s="146"/>
      <c r="AM556" s="146"/>
      <c r="AN556" s="146"/>
      <c r="AO556" s="146"/>
      <c r="AU556" s="156"/>
      <c r="AW556" s="41"/>
    </row>
    <row r="557" spans="1:49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0"/>
      <c r="AG557" s="43"/>
      <c r="AH557" s="43"/>
      <c r="AI557" s="43"/>
      <c r="AJ557" s="22"/>
      <c r="AK557" s="146"/>
      <c r="AL557" s="146"/>
      <c r="AM557" s="146"/>
      <c r="AN557" s="146"/>
      <c r="AO557" s="146"/>
      <c r="AU557" s="156"/>
      <c r="AW557" s="41"/>
    </row>
    <row r="558" spans="1:49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0"/>
      <c r="AG558" s="43"/>
      <c r="AH558" s="43"/>
      <c r="AI558" s="43"/>
      <c r="AJ558" s="22"/>
      <c r="AK558" s="146"/>
      <c r="AL558" s="146"/>
      <c r="AM558" s="146"/>
      <c r="AN558" s="146"/>
      <c r="AO558" s="146"/>
      <c r="AU558" s="156"/>
      <c r="AW558" s="41"/>
    </row>
    <row r="559" spans="1:49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0"/>
      <c r="AG559" s="43"/>
      <c r="AH559" s="43"/>
      <c r="AI559" s="43"/>
      <c r="AJ559" s="22"/>
      <c r="AK559" s="146"/>
      <c r="AL559" s="146"/>
      <c r="AM559" s="146"/>
      <c r="AN559" s="146"/>
      <c r="AO559" s="146"/>
      <c r="AU559" s="156"/>
      <c r="AW559" s="41"/>
    </row>
    <row r="560" spans="1:49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0"/>
      <c r="AG560" s="43"/>
      <c r="AH560" s="43"/>
      <c r="AI560" s="43"/>
      <c r="AJ560" s="22"/>
      <c r="AK560" s="146"/>
      <c r="AL560" s="146"/>
      <c r="AM560" s="146"/>
      <c r="AN560" s="146"/>
      <c r="AO560" s="146"/>
      <c r="AU560" s="156"/>
      <c r="AW560" s="41"/>
    </row>
    <row r="561" spans="1:49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0"/>
      <c r="AG561" s="43"/>
      <c r="AH561" s="43"/>
      <c r="AI561" s="43"/>
      <c r="AJ561" s="22"/>
      <c r="AK561" s="146"/>
      <c r="AL561" s="146"/>
      <c r="AM561" s="146"/>
      <c r="AN561" s="146"/>
      <c r="AO561" s="146"/>
      <c r="AU561" s="156"/>
      <c r="AW561" s="41"/>
    </row>
    <row r="562" spans="1:49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0"/>
      <c r="AG562" s="43"/>
      <c r="AH562" s="43"/>
      <c r="AI562" s="43"/>
      <c r="AJ562" s="22"/>
      <c r="AK562" s="146"/>
      <c r="AL562" s="146"/>
      <c r="AM562" s="146"/>
      <c r="AN562" s="146"/>
      <c r="AO562" s="146"/>
      <c r="AU562" s="156"/>
      <c r="AW562" s="41"/>
    </row>
    <row r="563" spans="1:49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0"/>
      <c r="AG563" s="43"/>
      <c r="AH563" s="43"/>
      <c r="AI563" s="43"/>
      <c r="AJ563" s="22"/>
      <c r="AK563" s="146"/>
      <c r="AL563" s="146"/>
      <c r="AM563" s="146"/>
      <c r="AN563" s="146"/>
      <c r="AO563" s="146"/>
      <c r="AU563" s="156"/>
      <c r="AW563" s="41"/>
    </row>
    <row r="564" spans="1:49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0"/>
      <c r="AG564" s="43"/>
      <c r="AH564" s="43"/>
      <c r="AI564" s="43"/>
      <c r="AJ564" s="22"/>
      <c r="AK564" s="146"/>
      <c r="AL564" s="146"/>
      <c r="AM564" s="146"/>
      <c r="AN564" s="146"/>
      <c r="AO564" s="146"/>
      <c r="AU564" s="156"/>
      <c r="AW564" s="41"/>
    </row>
    <row r="565" spans="1:49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0"/>
      <c r="AG565" s="43"/>
      <c r="AH565" s="43"/>
      <c r="AI565" s="43"/>
      <c r="AJ565" s="22"/>
      <c r="AK565" s="146"/>
      <c r="AL565" s="146"/>
      <c r="AM565" s="146"/>
      <c r="AN565" s="146"/>
      <c r="AO565" s="146"/>
      <c r="AU565" s="156"/>
      <c r="AW565" s="41"/>
    </row>
    <row r="566" spans="1:49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0"/>
      <c r="AG566" s="43"/>
      <c r="AH566" s="43"/>
      <c r="AI566" s="43"/>
      <c r="AJ566" s="22"/>
      <c r="AK566" s="146"/>
      <c r="AL566" s="146"/>
      <c r="AM566" s="146"/>
      <c r="AN566" s="146"/>
      <c r="AO566" s="146"/>
      <c r="AU566" s="156"/>
      <c r="AW566" s="41"/>
    </row>
    <row r="567" spans="1:49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0"/>
      <c r="AG567" s="43"/>
      <c r="AH567" s="43"/>
      <c r="AI567" s="43"/>
      <c r="AJ567" s="22"/>
      <c r="AK567" s="146"/>
      <c r="AL567" s="146"/>
      <c r="AM567" s="146"/>
      <c r="AN567" s="146"/>
      <c r="AO567" s="146"/>
      <c r="AU567" s="156"/>
      <c r="AW567" s="41"/>
    </row>
    <row r="568" spans="1:49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0"/>
      <c r="AG568" s="43"/>
      <c r="AH568" s="43"/>
      <c r="AI568" s="43"/>
      <c r="AJ568" s="22"/>
      <c r="AK568" s="146"/>
      <c r="AL568" s="146"/>
      <c r="AM568" s="146"/>
      <c r="AN568" s="146"/>
      <c r="AO568" s="146"/>
      <c r="AU568" s="156"/>
      <c r="AW568" s="41"/>
    </row>
    <row r="569" spans="1:49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0"/>
      <c r="AG569" s="43"/>
      <c r="AH569" s="43"/>
      <c r="AI569" s="43"/>
      <c r="AJ569" s="22"/>
      <c r="AK569" s="146"/>
      <c r="AL569" s="146"/>
      <c r="AM569" s="146"/>
      <c r="AN569" s="146"/>
      <c r="AO569" s="146"/>
      <c r="AU569" s="156"/>
      <c r="AW569" s="41"/>
    </row>
    <row r="570" spans="1:49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0"/>
      <c r="AG570" s="43"/>
      <c r="AH570" s="43"/>
      <c r="AI570" s="43"/>
      <c r="AJ570" s="22"/>
      <c r="AK570" s="146"/>
      <c r="AL570" s="146"/>
      <c r="AM570" s="146"/>
      <c r="AN570" s="146"/>
      <c r="AO570" s="146"/>
      <c r="AU570" s="156"/>
      <c r="AW570" s="41"/>
    </row>
    <row r="571" spans="1:49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0"/>
      <c r="AG571" s="43"/>
      <c r="AH571" s="43"/>
      <c r="AI571" s="43"/>
      <c r="AJ571" s="22"/>
      <c r="AK571" s="146"/>
      <c r="AL571" s="146"/>
      <c r="AM571" s="146"/>
      <c r="AN571" s="146"/>
      <c r="AO571" s="146"/>
      <c r="AU571" s="156"/>
      <c r="AW571" s="41"/>
    </row>
    <row r="572" spans="1:49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0"/>
      <c r="AG572" s="43"/>
      <c r="AH572" s="43"/>
      <c r="AI572" s="43"/>
      <c r="AJ572" s="22"/>
      <c r="AK572" s="146"/>
      <c r="AL572" s="146"/>
      <c r="AM572" s="146"/>
      <c r="AN572" s="146"/>
      <c r="AO572" s="146"/>
      <c r="AU572" s="156"/>
      <c r="AW572" s="41"/>
    </row>
    <row r="573" spans="1:49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0"/>
      <c r="AG573" s="43"/>
      <c r="AH573" s="43"/>
      <c r="AI573" s="43"/>
      <c r="AJ573" s="22"/>
      <c r="AK573" s="146"/>
      <c r="AL573" s="146"/>
      <c r="AM573" s="146"/>
      <c r="AN573" s="146"/>
      <c r="AO573" s="146"/>
      <c r="AU573" s="156"/>
      <c r="AW573" s="41"/>
    </row>
    <row r="574" spans="1:49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0"/>
      <c r="AG574" s="43"/>
      <c r="AH574" s="43"/>
      <c r="AI574" s="43"/>
      <c r="AJ574" s="22"/>
      <c r="AK574" s="146"/>
      <c r="AL574" s="146"/>
      <c r="AM574" s="146"/>
      <c r="AN574" s="146"/>
      <c r="AO574" s="146"/>
      <c r="AU574" s="156"/>
      <c r="AW574" s="41"/>
    </row>
    <row r="575" spans="1:49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0"/>
      <c r="AG575" s="43"/>
      <c r="AH575" s="43"/>
      <c r="AI575" s="43"/>
      <c r="AJ575" s="22"/>
      <c r="AK575" s="146"/>
      <c r="AL575" s="146"/>
      <c r="AM575" s="146"/>
      <c r="AN575" s="146"/>
      <c r="AO575" s="146"/>
      <c r="AU575" s="156"/>
      <c r="AW575" s="41"/>
    </row>
    <row r="576" spans="1:49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0"/>
      <c r="AG576" s="43"/>
      <c r="AH576" s="43"/>
      <c r="AI576" s="43"/>
      <c r="AJ576" s="22"/>
      <c r="AK576" s="146"/>
      <c r="AL576" s="146"/>
      <c r="AM576" s="146"/>
      <c r="AN576" s="146"/>
      <c r="AO576" s="146"/>
      <c r="AU576" s="156"/>
      <c r="AW576" s="41"/>
    </row>
    <row r="577" spans="1:49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0"/>
      <c r="AG577" s="43"/>
      <c r="AH577" s="43"/>
      <c r="AI577" s="43"/>
      <c r="AJ577" s="22"/>
      <c r="AK577" s="146"/>
      <c r="AL577" s="146"/>
      <c r="AM577" s="146"/>
      <c r="AN577" s="146"/>
      <c r="AO577" s="146"/>
      <c r="AU577" s="156"/>
      <c r="AW577" s="41"/>
    </row>
    <row r="578" spans="1:49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0"/>
      <c r="AG578" s="43"/>
      <c r="AH578" s="43"/>
      <c r="AI578" s="43"/>
      <c r="AJ578" s="22"/>
      <c r="AK578" s="146"/>
      <c r="AL578" s="146"/>
      <c r="AM578" s="146"/>
      <c r="AN578" s="146"/>
      <c r="AO578" s="146"/>
      <c r="AU578" s="156"/>
      <c r="AW578" s="41"/>
    </row>
    <row r="579" spans="1:49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0"/>
      <c r="AG579" s="43"/>
      <c r="AH579" s="43"/>
      <c r="AI579" s="43"/>
      <c r="AJ579" s="22"/>
      <c r="AK579" s="146"/>
      <c r="AL579" s="146"/>
      <c r="AM579" s="146"/>
      <c r="AN579" s="146"/>
      <c r="AO579" s="146"/>
      <c r="AU579" s="156"/>
      <c r="AW579" s="41"/>
    </row>
    <row r="580" spans="1:49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0"/>
      <c r="AG580" s="43"/>
      <c r="AH580" s="43"/>
      <c r="AI580" s="43"/>
      <c r="AJ580" s="22"/>
      <c r="AK580" s="146"/>
      <c r="AL580" s="146"/>
      <c r="AM580" s="146"/>
      <c r="AN580" s="146"/>
      <c r="AO580" s="146"/>
      <c r="AU580" s="156"/>
      <c r="AW580" s="41"/>
    </row>
    <row r="581" spans="1:49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0"/>
      <c r="AG581" s="43"/>
      <c r="AH581" s="43"/>
      <c r="AI581" s="43"/>
      <c r="AJ581" s="22"/>
      <c r="AK581" s="146"/>
      <c r="AL581" s="146"/>
      <c r="AM581" s="146"/>
      <c r="AN581" s="146"/>
      <c r="AO581" s="146"/>
      <c r="AU581" s="156"/>
      <c r="AW581" s="41"/>
    </row>
    <row r="582" spans="1:49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0"/>
      <c r="AG582" s="43"/>
      <c r="AH582" s="43"/>
      <c r="AI582" s="43"/>
      <c r="AJ582" s="22"/>
      <c r="AK582" s="146"/>
      <c r="AL582" s="146"/>
      <c r="AM582" s="146"/>
      <c r="AN582" s="146"/>
      <c r="AO582" s="146"/>
      <c r="AU582" s="156"/>
      <c r="AW582" s="41"/>
    </row>
    <row r="583" spans="1:49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0"/>
      <c r="AG583" s="43"/>
      <c r="AH583" s="43"/>
      <c r="AI583" s="43"/>
      <c r="AJ583" s="22"/>
      <c r="AK583" s="146"/>
      <c r="AL583" s="146"/>
      <c r="AM583" s="146"/>
      <c r="AN583" s="146"/>
      <c r="AO583" s="146"/>
      <c r="AU583" s="156"/>
      <c r="AW583" s="41"/>
    </row>
    <row r="584" spans="1:49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0"/>
      <c r="AG584" s="43"/>
      <c r="AH584" s="43"/>
      <c r="AI584" s="43"/>
      <c r="AJ584" s="22"/>
      <c r="AK584" s="146"/>
      <c r="AL584" s="146"/>
      <c r="AM584" s="146"/>
      <c r="AN584" s="146"/>
      <c r="AO584" s="146"/>
      <c r="AU584" s="156"/>
      <c r="AW584" s="41"/>
    </row>
    <row r="585" spans="1:49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0"/>
      <c r="AG585" s="43"/>
      <c r="AH585" s="43"/>
      <c r="AI585" s="43"/>
      <c r="AJ585" s="22"/>
      <c r="AK585" s="146"/>
      <c r="AL585" s="146"/>
      <c r="AM585" s="146"/>
      <c r="AN585" s="146"/>
      <c r="AO585" s="146"/>
      <c r="AU585" s="156"/>
      <c r="AW585" s="41"/>
    </row>
    <row r="586" spans="1:49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0"/>
      <c r="AG586" s="43"/>
      <c r="AH586" s="43"/>
      <c r="AI586" s="43"/>
      <c r="AJ586" s="22"/>
      <c r="AK586" s="146"/>
      <c r="AL586" s="146"/>
      <c r="AM586" s="146"/>
      <c r="AN586" s="146"/>
      <c r="AO586" s="146"/>
      <c r="AU586" s="156"/>
      <c r="AW586" s="41"/>
    </row>
    <row r="587" spans="1:49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0"/>
      <c r="AG587" s="43"/>
      <c r="AH587" s="43"/>
      <c r="AI587" s="43"/>
      <c r="AJ587" s="22"/>
      <c r="AK587" s="146"/>
      <c r="AL587" s="146"/>
      <c r="AM587" s="146"/>
      <c r="AN587" s="146"/>
      <c r="AO587" s="146"/>
      <c r="AU587" s="156"/>
      <c r="AW587" s="41"/>
    </row>
    <row r="588" spans="1:49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0"/>
      <c r="AG588" s="43"/>
      <c r="AH588" s="43"/>
      <c r="AI588" s="43"/>
      <c r="AJ588" s="22"/>
      <c r="AK588" s="146"/>
      <c r="AL588" s="146"/>
      <c r="AM588" s="146"/>
      <c r="AN588" s="146"/>
      <c r="AO588" s="146"/>
      <c r="AU588" s="156"/>
      <c r="AW588" s="41"/>
    </row>
    <row r="589" spans="1:49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0"/>
      <c r="AG589" s="43"/>
      <c r="AH589" s="43"/>
      <c r="AI589" s="43"/>
      <c r="AJ589" s="22"/>
      <c r="AK589" s="146"/>
      <c r="AL589" s="146"/>
      <c r="AM589" s="146"/>
      <c r="AN589" s="146"/>
      <c r="AO589" s="146"/>
      <c r="AU589" s="156"/>
      <c r="AW589" s="41"/>
    </row>
    <row r="590" spans="1:49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0"/>
      <c r="AG590" s="43"/>
      <c r="AH590" s="43"/>
      <c r="AI590" s="43"/>
      <c r="AJ590" s="22"/>
      <c r="AK590" s="146"/>
      <c r="AL590" s="146"/>
      <c r="AM590" s="146"/>
      <c r="AN590" s="146"/>
      <c r="AO590" s="146"/>
      <c r="AU590" s="156"/>
      <c r="AW590" s="41"/>
    </row>
    <row r="591" spans="1:49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0"/>
      <c r="AG591" s="43"/>
      <c r="AH591" s="43"/>
      <c r="AI591" s="43"/>
      <c r="AJ591" s="22"/>
      <c r="AK591" s="146"/>
      <c r="AL591" s="146"/>
      <c r="AM591" s="146"/>
      <c r="AN591" s="146"/>
      <c r="AO591" s="146"/>
      <c r="AU591" s="156"/>
      <c r="AW591" s="41"/>
    </row>
    <row r="592" spans="1:49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0"/>
      <c r="AG592" s="43"/>
      <c r="AH592" s="43"/>
      <c r="AI592" s="43"/>
      <c r="AJ592" s="22"/>
      <c r="AK592" s="146"/>
      <c r="AL592" s="146"/>
      <c r="AM592" s="146"/>
      <c r="AN592" s="146"/>
      <c r="AO592" s="146"/>
      <c r="AU592" s="156"/>
      <c r="AW592" s="41"/>
    </row>
    <row r="593" spans="1:49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0"/>
      <c r="AG593" s="43"/>
      <c r="AH593" s="43"/>
      <c r="AI593" s="43"/>
      <c r="AJ593" s="22"/>
      <c r="AK593" s="146"/>
      <c r="AL593" s="146"/>
      <c r="AM593" s="146"/>
      <c r="AN593" s="146"/>
      <c r="AO593" s="146"/>
      <c r="AU593" s="156"/>
      <c r="AW593" s="41"/>
    </row>
    <row r="594" spans="1:49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0"/>
      <c r="AG594" s="43"/>
      <c r="AH594" s="43"/>
      <c r="AI594" s="43"/>
      <c r="AJ594" s="22"/>
      <c r="AK594" s="146"/>
      <c r="AL594" s="146"/>
      <c r="AM594" s="146"/>
      <c r="AN594" s="146"/>
      <c r="AO594" s="146"/>
      <c r="AU594" s="156"/>
      <c r="AW594" s="41"/>
    </row>
    <row r="595" spans="1:49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0"/>
      <c r="AG595" s="43"/>
      <c r="AH595" s="43"/>
      <c r="AI595" s="43"/>
      <c r="AJ595" s="22"/>
      <c r="AK595" s="146"/>
      <c r="AL595" s="146"/>
      <c r="AM595" s="146"/>
      <c r="AN595" s="146"/>
      <c r="AO595" s="146"/>
      <c r="AU595" s="156"/>
      <c r="AW595" s="41"/>
    </row>
    <row r="596" spans="1:49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0"/>
      <c r="AG596" s="43"/>
      <c r="AH596" s="43"/>
      <c r="AI596" s="43"/>
      <c r="AJ596" s="22"/>
      <c r="AK596" s="146"/>
      <c r="AL596" s="146"/>
      <c r="AM596" s="146"/>
      <c r="AN596" s="146"/>
      <c r="AO596" s="146"/>
      <c r="AU596" s="156"/>
      <c r="AW596" s="41"/>
    </row>
    <row r="597" spans="1:49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0"/>
      <c r="AG597" s="43"/>
      <c r="AH597" s="43"/>
      <c r="AI597" s="43"/>
      <c r="AJ597" s="22"/>
      <c r="AK597" s="146"/>
      <c r="AL597" s="146"/>
      <c r="AM597" s="146"/>
      <c r="AN597" s="146"/>
      <c r="AO597" s="146"/>
      <c r="AU597" s="156"/>
      <c r="AW597" s="41"/>
    </row>
    <row r="598" spans="1:49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0"/>
      <c r="AG598" s="43"/>
      <c r="AH598" s="43"/>
      <c r="AI598" s="43"/>
      <c r="AJ598" s="22"/>
      <c r="AK598" s="146"/>
      <c r="AL598" s="146"/>
      <c r="AM598" s="146"/>
      <c r="AN598" s="146"/>
      <c r="AO598" s="146"/>
      <c r="AU598" s="156"/>
      <c r="AW598" s="41"/>
    </row>
    <row r="599" spans="1:49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0"/>
      <c r="AG599" s="43"/>
      <c r="AH599" s="43"/>
      <c r="AI599" s="43"/>
      <c r="AJ599" s="22"/>
      <c r="AK599" s="146"/>
      <c r="AL599" s="146"/>
      <c r="AM599" s="146"/>
      <c r="AN599" s="146"/>
      <c r="AO599" s="146"/>
      <c r="AU599" s="156"/>
      <c r="AW599" s="41"/>
    </row>
    <row r="600" spans="1:49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0"/>
      <c r="AG600" s="43"/>
      <c r="AH600" s="43"/>
      <c r="AI600" s="43"/>
      <c r="AJ600" s="22"/>
      <c r="AK600" s="146"/>
      <c r="AL600" s="146"/>
      <c r="AM600" s="146"/>
      <c r="AN600" s="146"/>
      <c r="AO600" s="146"/>
      <c r="AU600" s="156"/>
      <c r="AW600" s="41"/>
    </row>
    <row r="601" spans="1:49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0"/>
      <c r="AG601" s="43"/>
      <c r="AH601" s="43"/>
      <c r="AI601" s="43"/>
      <c r="AJ601" s="22"/>
      <c r="AK601" s="146"/>
      <c r="AL601" s="146"/>
      <c r="AM601" s="146"/>
      <c r="AN601" s="146"/>
      <c r="AO601" s="146"/>
      <c r="AU601" s="156"/>
      <c r="AW601" s="41"/>
    </row>
    <row r="602" spans="1:49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0"/>
      <c r="AG602" s="43"/>
      <c r="AH602" s="43"/>
      <c r="AI602" s="43"/>
      <c r="AJ602" s="22"/>
      <c r="AK602" s="146"/>
      <c r="AL602" s="146"/>
      <c r="AM602" s="146"/>
      <c r="AN602" s="146"/>
      <c r="AO602" s="146"/>
      <c r="AU602" s="156"/>
      <c r="AW602" s="41"/>
    </row>
    <row r="603" spans="1:49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0"/>
      <c r="AG603" s="43"/>
      <c r="AH603" s="43"/>
      <c r="AI603" s="43"/>
      <c r="AJ603" s="22"/>
      <c r="AK603" s="146"/>
      <c r="AL603" s="146"/>
      <c r="AM603" s="146"/>
      <c r="AN603" s="146"/>
      <c r="AO603" s="146"/>
      <c r="AU603" s="156"/>
      <c r="AW603" s="41"/>
    </row>
    <row r="604" spans="1:49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0"/>
      <c r="AG604" s="43"/>
      <c r="AH604" s="43"/>
      <c r="AI604" s="43"/>
      <c r="AJ604" s="22"/>
      <c r="AK604" s="146"/>
      <c r="AL604" s="146"/>
      <c r="AM604" s="146"/>
      <c r="AN604" s="146"/>
      <c r="AO604" s="146"/>
      <c r="AU604" s="156"/>
      <c r="AW604" s="41"/>
    </row>
    <row r="605" spans="1:49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0"/>
      <c r="AG605" s="43"/>
      <c r="AH605" s="43"/>
      <c r="AI605" s="43"/>
      <c r="AJ605" s="22"/>
      <c r="AK605" s="146"/>
      <c r="AL605" s="146"/>
      <c r="AM605" s="146"/>
      <c r="AN605" s="146"/>
      <c r="AO605" s="146"/>
      <c r="AU605" s="156"/>
      <c r="AW605" s="41"/>
    </row>
    <row r="606" spans="1:49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0"/>
      <c r="AG606" s="43"/>
      <c r="AH606" s="43"/>
      <c r="AI606" s="43"/>
      <c r="AJ606" s="22"/>
      <c r="AK606" s="146"/>
      <c r="AL606" s="146"/>
      <c r="AM606" s="146"/>
      <c r="AN606" s="146"/>
      <c r="AO606" s="146"/>
      <c r="AU606" s="156"/>
      <c r="AW606" s="41"/>
    </row>
    <row r="607" spans="1:49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0"/>
      <c r="AG607" s="43"/>
      <c r="AH607" s="43"/>
      <c r="AI607" s="43"/>
      <c r="AJ607" s="22"/>
      <c r="AK607" s="146"/>
      <c r="AL607" s="146"/>
      <c r="AM607" s="146"/>
      <c r="AN607" s="146"/>
      <c r="AO607" s="146"/>
      <c r="AU607" s="156"/>
      <c r="AW607" s="41"/>
    </row>
    <row r="608" spans="1:49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0"/>
      <c r="AG608" s="43"/>
      <c r="AH608" s="43"/>
      <c r="AI608" s="43"/>
      <c r="AJ608" s="22"/>
      <c r="AK608" s="146"/>
      <c r="AL608" s="146"/>
      <c r="AM608" s="146"/>
      <c r="AN608" s="146"/>
      <c r="AO608" s="146"/>
      <c r="AU608" s="156"/>
      <c r="AW608" s="41"/>
    </row>
    <row r="609" spans="1:49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0"/>
      <c r="AG609" s="43"/>
      <c r="AH609" s="43"/>
      <c r="AI609" s="43"/>
      <c r="AJ609" s="22"/>
      <c r="AK609" s="146"/>
      <c r="AL609" s="146"/>
      <c r="AM609" s="146"/>
      <c r="AN609" s="146"/>
      <c r="AO609" s="146"/>
      <c r="AU609" s="156"/>
      <c r="AW609" s="41"/>
    </row>
    <row r="610" spans="1:49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0"/>
      <c r="AG610" s="43"/>
      <c r="AH610" s="43"/>
      <c r="AI610" s="43"/>
      <c r="AJ610" s="22"/>
      <c r="AK610" s="146"/>
      <c r="AL610" s="146"/>
      <c r="AM610" s="146"/>
      <c r="AN610" s="146"/>
      <c r="AO610" s="146"/>
      <c r="AU610" s="156"/>
      <c r="AW610" s="41"/>
    </row>
    <row r="611" spans="1:49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0"/>
      <c r="AG611" s="43"/>
      <c r="AH611" s="43"/>
      <c r="AI611" s="43"/>
      <c r="AJ611" s="22"/>
      <c r="AK611" s="146"/>
      <c r="AL611" s="146"/>
      <c r="AM611" s="146"/>
      <c r="AN611" s="146"/>
      <c r="AO611" s="146"/>
      <c r="AU611" s="156"/>
      <c r="AW611" s="41"/>
    </row>
    <row r="612" spans="1:49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0"/>
      <c r="AG612" s="43"/>
      <c r="AH612" s="43"/>
      <c r="AI612" s="43"/>
      <c r="AJ612" s="22"/>
      <c r="AK612" s="146"/>
      <c r="AL612" s="146"/>
      <c r="AM612" s="146"/>
      <c r="AN612" s="146"/>
      <c r="AO612" s="146"/>
      <c r="AU612" s="156"/>
      <c r="AW612" s="41"/>
    </row>
    <row r="613" spans="1:49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0"/>
      <c r="AG613" s="43"/>
      <c r="AH613" s="43"/>
      <c r="AI613" s="43"/>
      <c r="AJ613" s="22"/>
      <c r="AK613" s="146"/>
      <c r="AL613" s="146"/>
      <c r="AM613" s="146"/>
      <c r="AN613" s="146"/>
      <c r="AO613" s="146"/>
      <c r="AU613" s="156"/>
      <c r="AW613" s="41"/>
    </row>
    <row r="614" spans="1:49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0"/>
      <c r="AG614" s="43"/>
      <c r="AH614" s="43"/>
      <c r="AI614" s="43"/>
      <c r="AJ614" s="22"/>
      <c r="AK614" s="146"/>
      <c r="AL614" s="146"/>
      <c r="AM614" s="146"/>
      <c r="AN614" s="146"/>
      <c r="AO614" s="146"/>
      <c r="AU614" s="156"/>
      <c r="AW614" s="41"/>
    </row>
    <row r="615" spans="1:49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0"/>
      <c r="AG615" s="43"/>
      <c r="AH615" s="43"/>
      <c r="AI615" s="43"/>
      <c r="AJ615" s="22"/>
      <c r="AK615" s="146"/>
      <c r="AL615" s="146"/>
      <c r="AM615" s="146"/>
      <c r="AN615" s="146"/>
      <c r="AO615" s="146"/>
      <c r="AU615" s="156"/>
      <c r="AW615" s="41"/>
    </row>
    <row r="616" spans="1:49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0"/>
      <c r="AG616" s="43"/>
      <c r="AH616" s="43"/>
      <c r="AI616" s="43"/>
      <c r="AJ616" s="22"/>
      <c r="AK616" s="146"/>
      <c r="AL616" s="146"/>
      <c r="AM616" s="146"/>
      <c r="AN616" s="146"/>
      <c r="AO616" s="146"/>
      <c r="AU616" s="156"/>
      <c r="AW616" s="41"/>
    </row>
    <row r="617" spans="1:49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0"/>
      <c r="AG617" s="43"/>
      <c r="AH617" s="43"/>
      <c r="AI617" s="43"/>
      <c r="AJ617" s="22"/>
      <c r="AK617" s="146"/>
      <c r="AL617" s="146"/>
      <c r="AM617" s="146"/>
      <c r="AN617" s="146"/>
      <c r="AO617" s="146"/>
      <c r="AU617" s="156"/>
      <c r="AW617" s="41"/>
    </row>
    <row r="618" spans="1:49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0"/>
      <c r="AG618" s="43"/>
      <c r="AH618" s="43"/>
      <c r="AI618" s="43"/>
      <c r="AJ618" s="22"/>
      <c r="AK618" s="146"/>
      <c r="AL618" s="146"/>
      <c r="AM618" s="146"/>
      <c r="AN618" s="146"/>
      <c r="AO618" s="146"/>
      <c r="AU618" s="156"/>
      <c r="AW618" s="41"/>
    </row>
    <row r="619" spans="1:49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0"/>
      <c r="AG619" s="43"/>
      <c r="AH619" s="43"/>
      <c r="AI619" s="43"/>
      <c r="AJ619" s="22"/>
      <c r="AK619" s="146"/>
      <c r="AL619" s="146"/>
      <c r="AM619" s="146"/>
      <c r="AN619" s="146"/>
      <c r="AO619" s="146"/>
      <c r="AU619" s="156"/>
      <c r="AW619" s="41"/>
    </row>
    <row r="620" spans="1:49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0"/>
      <c r="AG620" s="43"/>
      <c r="AH620" s="43"/>
      <c r="AI620" s="43"/>
      <c r="AJ620" s="22"/>
      <c r="AK620" s="146"/>
      <c r="AL620" s="146"/>
      <c r="AM620" s="146"/>
      <c r="AN620" s="146"/>
      <c r="AO620" s="146"/>
      <c r="AU620" s="156"/>
      <c r="AW620" s="41"/>
    </row>
    <row r="621" spans="1:49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0"/>
      <c r="AG621" s="43"/>
      <c r="AH621" s="43"/>
      <c r="AI621" s="43"/>
      <c r="AJ621" s="22"/>
      <c r="AK621" s="146"/>
      <c r="AL621" s="146"/>
      <c r="AM621" s="146"/>
      <c r="AN621" s="146"/>
      <c r="AO621" s="146"/>
      <c r="AU621" s="156"/>
      <c r="AW621" s="41"/>
    </row>
    <row r="622" spans="1:49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0"/>
      <c r="AG622" s="43"/>
      <c r="AH622" s="43"/>
      <c r="AI622" s="43"/>
      <c r="AJ622" s="22"/>
      <c r="AK622" s="146"/>
      <c r="AL622" s="146"/>
      <c r="AM622" s="146"/>
      <c r="AN622" s="146"/>
      <c r="AO622" s="146"/>
      <c r="AU622" s="156"/>
      <c r="AW622" s="41"/>
    </row>
    <row r="623" spans="1:49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0"/>
      <c r="AG623" s="43"/>
      <c r="AH623" s="43"/>
      <c r="AI623" s="43"/>
      <c r="AJ623" s="22"/>
      <c r="AK623" s="146"/>
      <c r="AL623" s="146"/>
      <c r="AM623" s="146"/>
      <c r="AN623" s="146"/>
      <c r="AO623" s="146"/>
      <c r="AU623" s="156"/>
      <c r="AW623" s="41"/>
    </row>
    <row r="624" spans="1:49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0"/>
      <c r="AG624" s="43"/>
      <c r="AH624" s="43"/>
      <c r="AI624" s="43"/>
      <c r="AJ624" s="22"/>
      <c r="AK624" s="146"/>
      <c r="AL624" s="146"/>
      <c r="AM624" s="146"/>
      <c r="AN624" s="146"/>
      <c r="AO624" s="146"/>
      <c r="AU624" s="156"/>
      <c r="AW624" s="41"/>
    </row>
    <row r="625" spans="1:49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0"/>
      <c r="AG625" s="43"/>
      <c r="AH625" s="43"/>
      <c r="AI625" s="43"/>
      <c r="AJ625" s="22"/>
      <c r="AK625" s="146"/>
      <c r="AL625" s="146"/>
      <c r="AM625" s="146"/>
      <c r="AN625" s="146"/>
      <c r="AO625" s="146"/>
      <c r="AU625" s="156"/>
      <c r="AW625" s="41"/>
    </row>
    <row r="626" spans="1:49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0"/>
      <c r="AG626" s="43"/>
      <c r="AH626" s="43"/>
      <c r="AI626" s="43"/>
      <c r="AJ626" s="22"/>
      <c r="AK626" s="146"/>
      <c r="AL626" s="146"/>
      <c r="AM626" s="146"/>
      <c r="AN626" s="146"/>
      <c r="AO626" s="146"/>
      <c r="AU626" s="156"/>
      <c r="AW626" s="41"/>
    </row>
    <row r="627" spans="1:49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0"/>
      <c r="AG627" s="43"/>
      <c r="AH627" s="43"/>
      <c r="AI627" s="43"/>
      <c r="AJ627" s="22"/>
      <c r="AK627" s="146"/>
      <c r="AL627" s="146"/>
      <c r="AM627" s="146"/>
      <c r="AN627" s="146"/>
      <c r="AO627" s="146"/>
      <c r="AU627" s="156"/>
      <c r="AW627" s="41"/>
    </row>
    <row r="628" spans="1:49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0"/>
      <c r="AG628" s="43"/>
      <c r="AH628" s="43"/>
      <c r="AI628" s="43"/>
      <c r="AJ628" s="22"/>
      <c r="AK628" s="146"/>
      <c r="AL628" s="146"/>
      <c r="AM628" s="146"/>
      <c r="AN628" s="146"/>
      <c r="AO628" s="146"/>
      <c r="AU628" s="156"/>
      <c r="AW628" s="41"/>
    </row>
    <row r="629" spans="1:49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0"/>
      <c r="AG629" s="43"/>
      <c r="AH629" s="43"/>
      <c r="AI629" s="43"/>
      <c r="AJ629" s="22"/>
      <c r="AK629" s="146"/>
      <c r="AL629" s="146"/>
      <c r="AM629" s="146"/>
      <c r="AN629" s="146"/>
      <c r="AO629" s="146"/>
      <c r="AU629" s="156"/>
      <c r="AW629" s="41"/>
    </row>
    <row r="630" spans="1:49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0"/>
      <c r="AG630" s="43"/>
      <c r="AH630" s="43"/>
      <c r="AI630" s="43"/>
      <c r="AJ630" s="22"/>
      <c r="AK630" s="146"/>
      <c r="AL630" s="146"/>
      <c r="AM630" s="146"/>
      <c r="AN630" s="146"/>
      <c r="AO630" s="146"/>
      <c r="AU630" s="156"/>
      <c r="AW630" s="41"/>
    </row>
    <row r="631" spans="1:49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0"/>
      <c r="AG631" s="43"/>
      <c r="AH631" s="43"/>
      <c r="AI631" s="43"/>
      <c r="AJ631" s="22"/>
      <c r="AK631" s="146"/>
      <c r="AL631" s="146"/>
      <c r="AM631" s="146"/>
      <c r="AN631" s="146"/>
      <c r="AO631" s="146"/>
      <c r="AU631" s="156"/>
      <c r="AW631" s="41"/>
    </row>
    <row r="632" spans="1:49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0"/>
      <c r="AG632" s="43"/>
      <c r="AH632" s="43"/>
      <c r="AI632" s="43"/>
      <c r="AJ632" s="22"/>
      <c r="AK632" s="146"/>
      <c r="AL632" s="146"/>
      <c r="AM632" s="146"/>
      <c r="AN632" s="146"/>
      <c r="AO632" s="146"/>
      <c r="AU632" s="156"/>
      <c r="AW632" s="41"/>
    </row>
    <row r="633" spans="1:49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0"/>
      <c r="AG633" s="43"/>
      <c r="AH633" s="43"/>
      <c r="AI633" s="43"/>
      <c r="AJ633" s="22"/>
      <c r="AK633" s="146"/>
      <c r="AL633" s="146"/>
      <c r="AM633" s="146"/>
      <c r="AN633" s="146"/>
      <c r="AO633" s="146"/>
      <c r="AU633" s="156"/>
      <c r="AW633" s="41"/>
    </row>
    <row r="634" spans="1:49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0"/>
      <c r="AG634" s="43"/>
      <c r="AH634" s="43"/>
      <c r="AI634" s="43"/>
      <c r="AJ634" s="22"/>
      <c r="AK634" s="146"/>
      <c r="AL634" s="146"/>
      <c r="AM634" s="146"/>
      <c r="AN634" s="146"/>
      <c r="AO634" s="146"/>
      <c r="AU634" s="156"/>
      <c r="AW634" s="41"/>
    </row>
    <row r="635" spans="1:49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0"/>
      <c r="AG635" s="43"/>
      <c r="AH635" s="43"/>
      <c r="AI635" s="43"/>
      <c r="AJ635" s="22"/>
      <c r="AK635" s="146"/>
      <c r="AL635" s="146"/>
      <c r="AM635" s="146"/>
      <c r="AN635" s="146"/>
      <c r="AO635" s="146"/>
      <c r="AU635" s="156"/>
      <c r="AW635" s="41"/>
    </row>
    <row r="636" spans="1:49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0"/>
      <c r="AG636" s="43"/>
      <c r="AH636" s="43"/>
      <c r="AI636" s="43"/>
      <c r="AJ636" s="22"/>
      <c r="AK636" s="146"/>
      <c r="AL636" s="146"/>
      <c r="AM636" s="146"/>
      <c r="AN636" s="146"/>
      <c r="AO636" s="146"/>
      <c r="AU636" s="156"/>
      <c r="AW636" s="41"/>
    </row>
    <row r="637" spans="1:49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0"/>
      <c r="AG637" s="43"/>
      <c r="AH637" s="43"/>
      <c r="AI637" s="43"/>
      <c r="AJ637" s="22"/>
      <c r="AK637" s="146"/>
      <c r="AL637" s="146"/>
      <c r="AM637" s="146"/>
      <c r="AN637" s="146"/>
      <c r="AO637" s="146"/>
      <c r="AU637" s="156"/>
      <c r="AW637" s="41"/>
    </row>
    <row r="638" spans="1:49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0"/>
      <c r="AG638" s="43"/>
      <c r="AH638" s="43"/>
      <c r="AI638" s="43"/>
      <c r="AJ638" s="22"/>
      <c r="AK638" s="146"/>
      <c r="AL638" s="146"/>
      <c r="AM638" s="146"/>
      <c r="AN638" s="146"/>
      <c r="AO638" s="146"/>
      <c r="AU638" s="156"/>
      <c r="AW638" s="41"/>
    </row>
    <row r="639" spans="1:49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0"/>
      <c r="AG639" s="43"/>
      <c r="AH639" s="43"/>
      <c r="AI639" s="43"/>
      <c r="AJ639" s="22"/>
      <c r="AK639" s="146"/>
      <c r="AL639" s="146"/>
      <c r="AM639" s="146"/>
      <c r="AN639" s="146"/>
      <c r="AO639" s="146"/>
      <c r="AU639" s="156"/>
      <c r="AW639" s="41"/>
    </row>
    <row r="640" spans="1:49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0"/>
      <c r="AG640" s="43"/>
      <c r="AH640" s="43"/>
      <c r="AI640" s="43"/>
      <c r="AJ640" s="22"/>
      <c r="AK640" s="146"/>
      <c r="AL640" s="146"/>
      <c r="AM640" s="146"/>
      <c r="AN640" s="146"/>
      <c r="AO640" s="146"/>
      <c r="AU640" s="156"/>
      <c r="AW640" s="41"/>
    </row>
    <row r="641" spans="1:49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0"/>
      <c r="AG641" s="43"/>
      <c r="AH641" s="43"/>
      <c r="AI641" s="43"/>
      <c r="AJ641" s="22"/>
      <c r="AK641" s="146"/>
      <c r="AL641" s="146"/>
      <c r="AM641" s="146"/>
      <c r="AN641" s="146"/>
      <c r="AO641" s="146"/>
      <c r="AU641" s="156"/>
      <c r="AW641" s="41"/>
    </row>
    <row r="642" spans="1:49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0"/>
      <c r="AG642" s="43"/>
      <c r="AH642" s="43"/>
      <c r="AI642" s="43"/>
      <c r="AJ642" s="22"/>
      <c r="AK642" s="146"/>
      <c r="AL642" s="146"/>
      <c r="AM642" s="146"/>
      <c r="AN642" s="146"/>
      <c r="AO642" s="146"/>
      <c r="AU642" s="156"/>
      <c r="AW642" s="41"/>
    </row>
    <row r="643" spans="1:49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0"/>
      <c r="AG643" s="43"/>
      <c r="AH643" s="43"/>
      <c r="AI643" s="43"/>
      <c r="AJ643" s="22"/>
      <c r="AK643" s="146"/>
      <c r="AL643" s="146"/>
      <c r="AM643" s="146"/>
      <c r="AN643" s="146"/>
      <c r="AO643" s="146"/>
      <c r="AU643" s="156"/>
      <c r="AW643" s="41"/>
    </row>
    <row r="644" spans="1:49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0"/>
      <c r="AG644" s="43"/>
      <c r="AH644" s="43"/>
      <c r="AI644" s="43"/>
      <c r="AJ644" s="22"/>
      <c r="AK644" s="146"/>
      <c r="AL644" s="146"/>
      <c r="AM644" s="146"/>
      <c r="AN644" s="146"/>
      <c r="AO644" s="146"/>
      <c r="AU644" s="156"/>
      <c r="AW644" s="41"/>
    </row>
    <row r="645" spans="1:49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0"/>
      <c r="AG645" s="43"/>
      <c r="AH645" s="43"/>
      <c r="AI645" s="43"/>
      <c r="AJ645" s="22"/>
      <c r="AK645" s="146"/>
      <c r="AL645" s="146"/>
      <c r="AM645" s="146"/>
      <c r="AN645" s="146"/>
      <c r="AO645" s="146"/>
      <c r="AU645" s="156"/>
      <c r="AW645" s="41"/>
    </row>
    <row r="646" spans="1:49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0"/>
      <c r="AG646" s="43"/>
      <c r="AH646" s="43"/>
      <c r="AI646" s="43"/>
      <c r="AJ646" s="22"/>
      <c r="AK646" s="146"/>
      <c r="AL646" s="146"/>
      <c r="AM646" s="146"/>
      <c r="AN646" s="146"/>
      <c r="AO646" s="146"/>
      <c r="AU646" s="156"/>
      <c r="AW646" s="41"/>
    </row>
    <row r="647" spans="1:49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0"/>
      <c r="AG647" s="43"/>
      <c r="AH647" s="43"/>
      <c r="AI647" s="43"/>
      <c r="AJ647" s="22"/>
      <c r="AK647" s="146"/>
      <c r="AL647" s="146"/>
      <c r="AM647" s="146"/>
      <c r="AN647" s="146"/>
      <c r="AO647" s="146"/>
      <c r="AU647" s="156"/>
      <c r="AW647" s="41"/>
    </row>
    <row r="648" spans="1:49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0"/>
      <c r="AG648" s="43"/>
      <c r="AH648" s="43"/>
      <c r="AI648" s="43"/>
      <c r="AJ648" s="22"/>
      <c r="AK648" s="146"/>
      <c r="AL648" s="146"/>
      <c r="AM648" s="146"/>
      <c r="AN648" s="146"/>
      <c r="AO648" s="146"/>
      <c r="AU648" s="156"/>
      <c r="AW648" s="41"/>
    </row>
    <row r="649" spans="1:49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0"/>
      <c r="AG649" s="43"/>
      <c r="AH649" s="43"/>
      <c r="AI649" s="43"/>
      <c r="AJ649" s="22"/>
      <c r="AK649" s="146"/>
      <c r="AL649" s="146"/>
      <c r="AM649" s="146"/>
      <c r="AN649" s="146"/>
      <c r="AO649" s="146"/>
      <c r="AU649" s="156"/>
      <c r="AW649" s="41"/>
    </row>
    <row r="650" spans="1:49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0"/>
      <c r="AG650" s="43"/>
      <c r="AH650" s="43"/>
      <c r="AI650" s="43"/>
      <c r="AJ650" s="22"/>
      <c r="AK650" s="146"/>
      <c r="AL650" s="146"/>
      <c r="AM650" s="146"/>
      <c r="AN650" s="146"/>
      <c r="AO650" s="146"/>
      <c r="AU650" s="156"/>
      <c r="AW650" s="41"/>
    </row>
    <row r="651" spans="1:49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0"/>
      <c r="AG651" s="43"/>
      <c r="AH651" s="43"/>
      <c r="AI651" s="43"/>
      <c r="AJ651" s="22"/>
      <c r="AK651" s="146"/>
      <c r="AL651" s="146"/>
      <c r="AM651" s="146"/>
      <c r="AN651" s="146"/>
      <c r="AO651" s="146"/>
      <c r="AU651" s="156"/>
      <c r="AW651" s="41"/>
    </row>
    <row r="652" spans="1:49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0"/>
      <c r="AG652" s="43"/>
      <c r="AH652" s="43"/>
      <c r="AI652" s="43"/>
      <c r="AJ652" s="22"/>
      <c r="AK652" s="146"/>
      <c r="AL652" s="146"/>
      <c r="AM652" s="146"/>
      <c r="AN652" s="146"/>
      <c r="AO652" s="146"/>
      <c r="AU652" s="156"/>
      <c r="AW652" s="41"/>
    </row>
    <row r="653" spans="1:49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0"/>
      <c r="AG653" s="43"/>
      <c r="AH653" s="43"/>
      <c r="AI653" s="43"/>
      <c r="AJ653" s="22"/>
      <c r="AK653" s="146"/>
      <c r="AL653" s="146"/>
      <c r="AM653" s="146"/>
      <c r="AN653" s="146"/>
      <c r="AO653" s="146"/>
      <c r="AU653" s="156"/>
      <c r="AW653" s="41"/>
    </row>
    <row r="654" spans="1:49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0"/>
      <c r="AG654" s="43"/>
      <c r="AH654" s="43"/>
      <c r="AI654" s="43"/>
      <c r="AJ654" s="22"/>
      <c r="AK654" s="146"/>
      <c r="AL654" s="146"/>
      <c r="AM654" s="146"/>
      <c r="AN654" s="146"/>
      <c r="AO654" s="146"/>
      <c r="AU654" s="156"/>
      <c r="AW654" s="41"/>
    </row>
    <row r="655" spans="1:49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0"/>
      <c r="AG655" s="43"/>
      <c r="AH655" s="43"/>
      <c r="AI655" s="43"/>
      <c r="AJ655" s="22"/>
      <c r="AK655" s="146"/>
      <c r="AL655" s="146"/>
      <c r="AM655" s="146"/>
      <c r="AN655" s="146"/>
      <c r="AO655" s="146"/>
      <c r="AU655" s="156"/>
      <c r="AW655" s="41"/>
    </row>
    <row r="656" spans="1:49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0"/>
      <c r="AG656" s="43"/>
      <c r="AH656" s="43"/>
      <c r="AI656" s="43"/>
      <c r="AJ656" s="22"/>
      <c r="AK656" s="146"/>
      <c r="AL656" s="146"/>
      <c r="AM656" s="146"/>
      <c r="AN656" s="146"/>
      <c r="AO656" s="146"/>
      <c r="AU656" s="156"/>
      <c r="AW656" s="41"/>
    </row>
    <row r="657" spans="1:49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0"/>
      <c r="AG657" s="43"/>
      <c r="AH657" s="43"/>
      <c r="AI657" s="43"/>
      <c r="AJ657" s="22"/>
      <c r="AK657" s="146"/>
      <c r="AL657" s="146"/>
      <c r="AM657" s="146"/>
      <c r="AN657" s="146"/>
      <c r="AO657" s="146"/>
      <c r="AU657" s="156"/>
      <c r="AW657" s="41"/>
    </row>
    <row r="658" spans="1:49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0"/>
      <c r="AG658" s="43"/>
      <c r="AH658" s="43"/>
      <c r="AI658" s="43"/>
      <c r="AJ658" s="22"/>
      <c r="AK658" s="146"/>
      <c r="AL658" s="146"/>
      <c r="AM658" s="146"/>
      <c r="AN658" s="146"/>
      <c r="AO658" s="146"/>
      <c r="AU658" s="156"/>
      <c r="AW658" s="41"/>
    </row>
    <row r="659" spans="1:49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0"/>
      <c r="AG659" s="43"/>
      <c r="AH659" s="43"/>
      <c r="AI659" s="43"/>
      <c r="AJ659" s="22"/>
      <c r="AK659" s="146"/>
      <c r="AL659" s="146"/>
      <c r="AM659" s="146"/>
      <c r="AN659" s="146"/>
      <c r="AO659" s="146"/>
      <c r="AU659" s="156"/>
      <c r="AW659" s="41"/>
    </row>
    <row r="660" spans="1:49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0"/>
      <c r="AG660" s="43"/>
      <c r="AH660" s="43"/>
      <c r="AI660" s="43"/>
      <c r="AJ660" s="22"/>
      <c r="AK660" s="146"/>
      <c r="AL660" s="146"/>
      <c r="AM660" s="146"/>
      <c r="AN660" s="146"/>
      <c r="AO660" s="146"/>
      <c r="AU660" s="156"/>
      <c r="AW660" s="41"/>
    </row>
    <row r="661" spans="1:49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0"/>
      <c r="AG661" s="43"/>
      <c r="AH661" s="43"/>
      <c r="AI661" s="43"/>
      <c r="AJ661" s="22"/>
      <c r="AK661" s="146"/>
      <c r="AL661" s="146"/>
      <c r="AM661" s="146"/>
      <c r="AN661" s="146"/>
      <c r="AO661" s="146"/>
      <c r="AU661" s="156"/>
      <c r="AW661" s="41"/>
    </row>
    <row r="662" spans="1:49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0"/>
      <c r="AG662" s="43"/>
      <c r="AH662" s="43"/>
      <c r="AI662" s="43"/>
      <c r="AJ662" s="22"/>
      <c r="AK662" s="146"/>
      <c r="AL662" s="146"/>
      <c r="AM662" s="146"/>
      <c r="AN662" s="146"/>
      <c r="AO662" s="146"/>
      <c r="AU662" s="156"/>
      <c r="AW662" s="41"/>
    </row>
    <row r="663" spans="1:49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0"/>
      <c r="AG663" s="43"/>
      <c r="AH663" s="43"/>
      <c r="AI663" s="43"/>
      <c r="AJ663" s="22"/>
      <c r="AK663" s="146"/>
      <c r="AL663" s="146"/>
      <c r="AM663" s="146"/>
      <c r="AN663" s="146"/>
      <c r="AO663" s="146"/>
      <c r="AU663" s="156"/>
      <c r="AW663" s="41"/>
    </row>
    <row r="664" spans="1:49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0"/>
      <c r="AG664" s="43"/>
      <c r="AH664" s="43"/>
      <c r="AI664" s="43"/>
      <c r="AJ664" s="22"/>
      <c r="AK664" s="146"/>
      <c r="AL664" s="146"/>
      <c r="AM664" s="146"/>
      <c r="AN664" s="146"/>
      <c r="AO664" s="146"/>
      <c r="AU664" s="156"/>
      <c r="AW664" s="41"/>
    </row>
    <row r="665" spans="1:49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0"/>
      <c r="AG665" s="43"/>
      <c r="AH665" s="43"/>
      <c r="AI665" s="43"/>
      <c r="AJ665" s="22"/>
      <c r="AK665" s="146"/>
      <c r="AL665" s="146"/>
      <c r="AM665" s="146"/>
      <c r="AN665" s="146"/>
      <c r="AO665" s="146"/>
      <c r="AU665" s="156"/>
      <c r="AW665" s="41"/>
    </row>
    <row r="666" spans="1:49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0"/>
      <c r="AG666" s="43"/>
      <c r="AH666" s="43"/>
      <c r="AI666" s="43"/>
      <c r="AJ666" s="22"/>
      <c r="AK666" s="146"/>
      <c r="AL666" s="146"/>
      <c r="AM666" s="146"/>
      <c r="AN666" s="146"/>
      <c r="AO666" s="146"/>
      <c r="AU666" s="156"/>
      <c r="AW666" s="41"/>
    </row>
    <row r="667" spans="1:49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0"/>
      <c r="AG667" s="43"/>
      <c r="AH667" s="43"/>
      <c r="AI667" s="43"/>
      <c r="AJ667" s="22"/>
      <c r="AK667" s="146"/>
      <c r="AL667" s="146"/>
      <c r="AM667" s="146"/>
      <c r="AN667" s="146"/>
      <c r="AO667" s="146"/>
      <c r="AU667" s="156"/>
      <c r="AW667" s="41"/>
    </row>
    <row r="668" spans="1:49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0"/>
      <c r="AG668" s="43"/>
      <c r="AH668" s="43"/>
      <c r="AI668" s="43"/>
      <c r="AJ668" s="22"/>
      <c r="AK668" s="146"/>
      <c r="AL668" s="146"/>
      <c r="AM668" s="146"/>
      <c r="AN668" s="146"/>
      <c r="AO668" s="146"/>
      <c r="AU668" s="156"/>
      <c r="AW668" s="41"/>
    </row>
    <row r="669" spans="1:49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0"/>
      <c r="AG669" s="43"/>
      <c r="AH669" s="43"/>
      <c r="AI669" s="43"/>
      <c r="AJ669" s="22"/>
      <c r="AK669" s="146"/>
      <c r="AL669" s="146"/>
      <c r="AM669" s="146"/>
      <c r="AN669" s="146"/>
      <c r="AO669" s="146"/>
      <c r="AU669" s="156"/>
      <c r="AW669" s="41"/>
    </row>
    <row r="670" spans="1:49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0"/>
      <c r="AG670" s="43"/>
      <c r="AH670" s="43"/>
      <c r="AI670" s="43"/>
      <c r="AJ670" s="22"/>
      <c r="AK670" s="146"/>
      <c r="AL670" s="146"/>
      <c r="AM670" s="146"/>
      <c r="AN670" s="146"/>
      <c r="AO670" s="146"/>
      <c r="AU670" s="156"/>
      <c r="AW670" s="41"/>
    </row>
    <row r="671" spans="1:49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0"/>
      <c r="AG671" s="43"/>
      <c r="AH671" s="43"/>
      <c r="AI671" s="43"/>
      <c r="AJ671" s="22"/>
      <c r="AK671" s="146"/>
      <c r="AL671" s="146"/>
      <c r="AM671" s="146"/>
      <c r="AN671" s="146"/>
      <c r="AO671" s="146"/>
      <c r="AU671" s="156"/>
      <c r="AW671" s="41"/>
    </row>
    <row r="672" spans="1:49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0"/>
      <c r="AG672" s="43"/>
      <c r="AH672" s="43"/>
      <c r="AI672" s="43"/>
      <c r="AJ672" s="22"/>
      <c r="AK672" s="146"/>
      <c r="AL672" s="146"/>
      <c r="AM672" s="146"/>
      <c r="AN672" s="146"/>
      <c r="AO672" s="146"/>
      <c r="AU672" s="156"/>
      <c r="AW672" s="41"/>
    </row>
    <row r="673" spans="1:49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0"/>
      <c r="AG673" s="43"/>
      <c r="AH673" s="43"/>
      <c r="AI673" s="43"/>
      <c r="AJ673" s="22"/>
      <c r="AK673" s="146"/>
      <c r="AL673" s="146"/>
      <c r="AM673" s="146"/>
      <c r="AN673" s="146"/>
      <c r="AO673" s="146"/>
      <c r="AU673" s="156"/>
      <c r="AW673" s="41"/>
    </row>
    <row r="674" spans="1:49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0"/>
      <c r="AG674" s="43"/>
      <c r="AH674" s="43"/>
      <c r="AI674" s="43"/>
      <c r="AJ674" s="22"/>
      <c r="AK674" s="146"/>
      <c r="AL674" s="146"/>
      <c r="AM674" s="146"/>
      <c r="AN674" s="146"/>
      <c r="AO674" s="146"/>
      <c r="AU674" s="156"/>
      <c r="AW674" s="41"/>
    </row>
    <row r="675" spans="1:49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0"/>
      <c r="AG675" s="43"/>
      <c r="AH675" s="43"/>
      <c r="AI675" s="43"/>
      <c r="AJ675" s="22"/>
      <c r="AK675" s="146"/>
      <c r="AL675" s="146"/>
      <c r="AM675" s="146"/>
      <c r="AN675" s="146"/>
      <c r="AO675" s="146"/>
      <c r="AU675" s="156"/>
      <c r="AW675" s="41"/>
    </row>
    <row r="676" spans="1:49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0"/>
      <c r="AG676" s="43"/>
      <c r="AH676" s="43"/>
      <c r="AI676" s="43"/>
      <c r="AJ676" s="22"/>
      <c r="AK676" s="146"/>
      <c r="AL676" s="146"/>
      <c r="AM676" s="146"/>
      <c r="AN676" s="146"/>
      <c r="AO676" s="146"/>
      <c r="AU676" s="156"/>
      <c r="AW676" s="41"/>
    </row>
    <row r="677" spans="1:49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0"/>
      <c r="AG677" s="43"/>
      <c r="AH677" s="43"/>
      <c r="AI677" s="43"/>
      <c r="AJ677" s="22"/>
      <c r="AK677" s="146"/>
      <c r="AL677" s="146"/>
      <c r="AM677" s="146"/>
      <c r="AN677" s="146"/>
      <c r="AO677" s="146"/>
      <c r="AU677" s="156"/>
      <c r="AW677" s="41"/>
    </row>
    <row r="678" spans="1:49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0"/>
      <c r="AG678" s="43"/>
      <c r="AH678" s="43"/>
      <c r="AI678" s="43"/>
      <c r="AJ678" s="22"/>
      <c r="AK678" s="146"/>
      <c r="AL678" s="146"/>
      <c r="AM678" s="146"/>
      <c r="AN678" s="146"/>
      <c r="AO678" s="146"/>
      <c r="AU678" s="156"/>
      <c r="AW678" s="41"/>
    </row>
    <row r="679" spans="1:49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0"/>
      <c r="AG679" s="43"/>
      <c r="AH679" s="43"/>
      <c r="AI679" s="43"/>
      <c r="AJ679" s="22"/>
      <c r="AK679" s="146"/>
      <c r="AL679" s="146"/>
      <c r="AM679" s="146"/>
      <c r="AN679" s="146"/>
      <c r="AO679" s="146"/>
      <c r="AU679" s="156"/>
      <c r="AW679" s="41"/>
    </row>
    <row r="680" spans="1:49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0"/>
      <c r="AG680" s="43"/>
      <c r="AH680" s="43"/>
      <c r="AI680" s="43"/>
      <c r="AJ680" s="22"/>
      <c r="AK680" s="146"/>
      <c r="AL680" s="146"/>
      <c r="AM680" s="146"/>
      <c r="AN680" s="146"/>
      <c r="AO680" s="146"/>
      <c r="AU680" s="156"/>
      <c r="AW680" s="41"/>
    </row>
    <row r="681" spans="1:49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0"/>
      <c r="AG681" s="43"/>
      <c r="AH681" s="43"/>
      <c r="AI681" s="43"/>
      <c r="AJ681" s="22"/>
      <c r="AK681" s="146"/>
      <c r="AL681" s="146"/>
      <c r="AM681" s="146"/>
      <c r="AN681" s="146"/>
      <c r="AO681" s="146"/>
      <c r="AU681" s="156"/>
      <c r="AW681" s="41"/>
    </row>
    <row r="682" spans="1:49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0"/>
      <c r="AG682" s="43"/>
      <c r="AH682" s="43"/>
      <c r="AI682" s="43"/>
      <c r="AJ682" s="22"/>
      <c r="AK682" s="146"/>
      <c r="AL682" s="146"/>
      <c r="AM682" s="146"/>
      <c r="AN682" s="146"/>
      <c r="AO682" s="146"/>
      <c r="AU682" s="156"/>
      <c r="AW682" s="41"/>
    </row>
    <row r="683" spans="1:49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0"/>
      <c r="AG683" s="43"/>
      <c r="AH683" s="43"/>
      <c r="AI683" s="43"/>
      <c r="AJ683" s="22"/>
      <c r="AK683" s="146"/>
      <c r="AL683" s="146"/>
      <c r="AM683" s="146"/>
      <c r="AN683" s="146"/>
      <c r="AO683" s="146"/>
      <c r="AU683" s="156"/>
      <c r="AW683" s="41"/>
    </row>
    <row r="684" spans="1:49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0"/>
      <c r="AG684" s="43"/>
      <c r="AH684" s="43"/>
      <c r="AI684" s="43"/>
      <c r="AJ684" s="22"/>
      <c r="AK684" s="146"/>
      <c r="AL684" s="146"/>
      <c r="AM684" s="146"/>
      <c r="AN684" s="146"/>
      <c r="AO684" s="146"/>
      <c r="AU684" s="156"/>
      <c r="AW684" s="41"/>
    </row>
    <row r="685" spans="1:49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0"/>
      <c r="AG685" s="43"/>
      <c r="AH685" s="43"/>
      <c r="AI685" s="43"/>
      <c r="AJ685" s="22"/>
      <c r="AK685" s="146"/>
      <c r="AL685" s="146"/>
      <c r="AM685" s="146"/>
      <c r="AN685" s="146"/>
      <c r="AO685" s="146"/>
      <c r="AU685" s="156"/>
      <c r="AW685" s="41"/>
    </row>
    <row r="686" spans="1:49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0"/>
      <c r="AG686" s="43"/>
      <c r="AH686" s="43"/>
      <c r="AI686" s="43"/>
      <c r="AJ686" s="22"/>
      <c r="AK686" s="146"/>
      <c r="AL686" s="146"/>
      <c r="AM686" s="146"/>
      <c r="AN686" s="146"/>
      <c r="AO686" s="146"/>
      <c r="AU686" s="156"/>
      <c r="AW686" s="41"/>
    </row>
    <row r="687" spans="1:49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0"/>
      <c r="AG687" s="43"/>
      <c r="AH687" s="43"/>
      <c r="AI687" s="43"/>
      <c r="AJ687" s="22"/>
      <c r="AK687" s="146"/>
      <c r="AL687" s="146"/>
      <c r="AM687" s="146"/>
      <c r="AN687" s="146"/>
      <c r="AO687" s="146"/>
      <c r="AU687" s="156"/>
      <c r="AW687" s="41"/>
    </row>
    <row r="688" spans="1:49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0"/>
      <c r="AG688" s="43"/>
      <c r="AH688" s="43"/>
      <c r="AI688" s="43"/>
      <c r="AJ688" s="22"/>
      <c r="AK688" s="146"/>
      <c r="AL688" s="146"/>
      <c r="AM688" s="146"/>
      <c r="AN688" s="146"/>
      <c r="AO688" s="146"/>
      <c r="AU688" s="156"/>
      <c r="AW688" s="41"/>
    </row>
    <row r="689" spans="1:49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0"/>
      <c r="AG689" s="43"/>
      <c r="AH689" s="43"/>
      <c r="AI689" s="43"/>
      <c r="AJ689" s="22"/>
      <c r="AK689" s="146"/>
      <c r="AL689" s="146"/>
      <c r="AM689" s="146"/>
      <c r="AN689" s="146"/>
      <c r="AO689" s="146"/>
      <c r="AU689" s="156"/>
      <c r="AW689" s="41"/>
    </row>
    <row r="690" spans="1:49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0"/>
      <c r="AG690" s="43"/>
      <c r="AH690" s="43"/>
      <c r="AI690" s="43"/>
      <c r="AJ690" s="22"/>
      <c r="AK690" s="146"/>
      <c r="AL690" s="146"/>
      <c r="AM690" s="146"/>
      <c r="AN690" s="146"/>
      <c r="AO690" s="146"/>
      <c r="AU690" s="156"/>
      <c r="AW690" s="41"/>
    </row>
    <row r="691" spans="1:49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0"/>
      <c r="AG691" s="43"/>
      <c r="AH691" s="43"/>
      <c r="AI691" s="43"/>
      <c r="AJ691" s="22"/>
      <c r="AK691" s="146"/>
      <c r="AL691" s="146"/>
      <c r="AM691" s="146"/>
      <c r="AN691" s="146"/>
      <c r="AO691" s="146"/>
      <c r="AU691" s="156"/>
      <c r="AW691" s="41"/>
    </row>
    <row r="692" spans="1:49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0"/>
      <c r="AG692" s="43"/>
      <c r="AH692" s="43"/>
      <c r="AI692" s="43"/>
      <c r="AJ692" s="22"/>
      <c r="AK692" s="146"/>
      <c r="AL692" s="146"/>
      <c r="AM692" s="146"/>
      <c r="AN692" s="146"/>
      <c r="AO692" s="146"/>
      <c r="AU692" s="156"/>
      <c r="AW692" s="41"/>
    </row>
    <row r="693" spans="1:49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0"/>
      <c r="AG693" s="43"/>
      <c r="AH693" s="43"/>
      <c r="AI693" s="43"/>
      <c r="AJ693" s="22"/>
      <c r="AK693" s="146"/>
      <c r="AL693" s="146"/>
      <c r="AM693" s="146"/>
      <c r="AN693" s="146"/>
      <c r="AO693" s="146"/>
      <c r="AU693" s="156"/>
      <c r="AW693" s="41"/>
    </row>
    <row r="694" spans="1:49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0"/>
      <c r="AG694" s="43"/>
      <c r="AH694" s="43"/>
      <c r="AI694" s="43"/>
      <c r="AJ694" s="22"/>
      <c r="AK694" s="146"/>
      <c r="AL694" s="146"/>
      <c r="AM694" s="146"/>
      <c r="AN694" s="146"/>
      <c r="AO694" s="146"/>
      <c r="AU694" s="156"/>
      <c r="AW694" s="41"/>
    </row>
    <row r="695" spans="1:49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0"/>
      <c r="AG695" s="43"/>
      <c r="AH695" s="43"/>
      <c r="AI695" s="43"/>
      <c r="AJ695" s="22"/>
      <c r="AK695" s="146"/>
      <c r="AL695" s="146"/>
      <c r="AM695" s="146"/>
      <c r="AN695" s="146"/>
      <c r="AO695" s="146"/>
      <c r="AU695" s="156"/>
      <c r="AW695" s="41"/>
    </row>
    <row r="696" spans="1:49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0"/>
      <c r="AG696" s="43"/>
      <c r="AH696" s="43"/>
      <c r="AI696" s="43"/>
      <c r="AJ696" s="22"/>
      <c r="AK696" s="146"/>
      <c r="AL696" s="146"/>
      <c r="AM696" s="146"/>
      <c r="AN696" s="146"/>
      <c r="AO696" s="146"/>
      <c r="AU696" s="156"/>
      <c r="AW696" s="41"/>
    </row>
    <row r="697" spans="1:49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0"/>
      <c r="AG697" s="43"/>
      <c r="AH697" s="43"/>
      <c r="AI697" s="43"/>
      <c r="AJ697" s="22"/>
      <c r="AK697" s="146"/>
      <c r="AL697" s="146"/>
      <c r="AM697" s="146"/>
      <c r="AN697" s="146"/>
      <c r="AO697" s="146"/>
      <c r="AU697" s="156"/>
      <c r="AW697" s="41"/>
    </row>
    <row r="698" spans="1:49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0"/>
      <c r="AG698" s="43"/>
      <c r="AH698" s="43"/>
      <c r="AI698" s="43"/>
      <c r="AJ698" s="22"/>
      <c r="AK698" s="146"/>
      <c r="AL698" s="146"/>
      <c r="AM698" s="146"/>
      <c r="AN698" s="146"/>
      <c r="AO698" s="146"/>
      <c r="AU698" s="156"/>
      <c r="AW698" s="41"/>
    </row>
    <row r="699" spans="1:49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0"/>
      <c r="AG699" s="43"/>
      <c r="AH699" s="43"/>
      <c r="AI699" s="43"/>
      <c r="AJ699" s="22"/>
      <c r="AK699" s="146"/>
      <c r="AL699" s="146"/>
      <c r="AM699" s="146"/>
      <c r="AN699" s="146"/>
      <c r="AO699" s="146"/>
      <c r="AU699" s="156"/>
      <c r="AW699" s="41"/>
    </row>
    <row r="700" spans="1:49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0"/>
      <c r="AG700" s="43"/>
      <c r="AH700" s="43"/>
      <c r="AI700" s="43"/>
      <c r="AJ700" s="22"/>
      <c r="AK700" s="146"/>
      <c r="AL700" s="146"/>
      <c r="AM700" s="146"/>
      <c r="AN700" s="146"/>
      <c r="AO700" s="146"/>
      <c r="AU700" s="156"/>
      <c r="AW700" s="41"/>
    </row>
    <row r="701" spans="1:49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0"/>
      <c r="AG701" s="43"/>
      <c r="AH701" s="43"/>
      <c r="AI701" s="43"/>
      <c r="AJ701" s="22"/>
      <c r="AK701" s="146"/>
      <c r="AL701" s="146"/>
      <c r="AM701" s="146"/>
      <c r="AN701" s="146"/>
      <c r="AO701" s="146"/>
      <c r="AU701" s="156"/>
      <c r="AW701" s="41"/>
    </row>
    <row r="702" spans="1:49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0"/>
      <c r="AG702" s="43"/>
      <c r="AH702" s="43"/>
      <c r="AI702" s="43"/>
      <c r="AJ702" s="22"/>
      <c r="AK702" s="146"/>
      <c r="AL702" s="146"/>
      <c r="AM702" s="146"/>
      <c r="AN702" s="146"/>
      <c r="AO702" s="146"/>
      <c r="AU702" s="156"/>
      <c r="AW702" s="41"/>
    </row>
    <row r="703" spans="1:49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0"/>
      <c r="AG703" s="43"/>
      <c r="AH703" s="43"/>
      <c r="AI703" s="43"/>
      <c r="AJ703" s="22"/>
      <c r="AK703" s="146"/>
      <c r="AL703" s="146"/>
      <c r="AM703" s="146"/>
      <c r="AN703" s="146"/>
      <c r="AO703" s="146"/>
      <c r="AU703" s="156"/>
      <c r="AW703" s="41"/>
    </row>
    <row r="704" spans="1:49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0"/>
      <c r="AG704" s="43"/>
      <c r="AH704" s="43"/>
      <c r="AI704" s="43"/>
      <c r="AJ704" s="22"/>
      <c r="AK704" s="146"/>
      <c r="AL704" s="146"/>
      <c r="AM704" s="146"/>
      <c r="AN704" s="146"/>
      <c r="AO704" s="146"/>
      <c r="AU704" s="156"/>
      <c r="AW704" s="41"/>
    </row>
    <row r="705" spans="1:49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0"/>
      <c r="AG705" s="43"/>
      <c r="AH705" s="43"/>
      <c r="AI705" s="43"/>
      <c r="AJ705" s="22"/>
      <c r="AK705" s="146"/>
      <c r="AL705" s="146"/>
      <c r="AM705" s="146"/>
      <c r="AN705" s="146"/>
      <c r="AO705" s="146"/>
      <c r="AU705" s="156"/>
      <c r="AW705" s="41"/>
    </row>
    <row r="706" spans="1:49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0"/>
      <c r="AG706" s="43"/>
      <c r="AH706" s="43"/>
      <c r="AI706" s="43"/>
      <c r="AJ706" s="22"/>
      <c r="AK706" s="146"/>
      <c r="AL706" s="146"/>
      <c r="AM706" s="146"/>
      <c r="AN706" s="146"/>
      <c r="AO706" s="146"/>
      <c r="AU706" s="156"/>
      <c r="AW706" s="41"/>
    </row>
    <row r="707" spans="1:49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0"/>
      <c r="AG707" s="43"/>
      <c r="AH707" s="43"/>
      <c r="AI707" s="43"/>
      <c r="AJ707" s="22"/>
      <c r="AK707" s="146"/>
      <c r="AL707" s="146"/>
      <c r="AM707" s="146"/>
      <c r="AN707" s="146"/>
      <c r="AO707" s="146"/>
      <c r="AU707" s="156"/>
      <c r="AW707" s="41"/>
    </row>
    <row r="708" spans="1:49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0"/>
      <c r="AG708" s="43"/>
      <c r="AH708" s="43"/>
      <c r="AI708" s="43"/>
      <c r="AJ708" s="22"/>
      <c r="AK708" s="146"/>
      <c r="AL708" s="146"/>
      <c r="AM708" s="146"/>
      <c r="AN708" s="146"/>
      <c r="AO708" s="146"/>
      <c r="AU708" s="156"/>
      <c r="AW708" s="41"/>
    </row>
    <row r="709" spans="1:49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0"/>
      <c r="AG709" s="43"/>
      <c r="AH709" s="43"/>
      <c r="AI709" s="43"/>
      <c r="AJ709" s="22"/>
      <c r="AK709" s="146"/>
      <c r="AL709" s="146"/>
      <c r="AM709" s="146"/>
      <c r="AN709" s="146"/>
      <c r="AO709" s="146"/>
      <c r="AU709" s="156"/>
      <c r="AW709" s="41"/>
    </row>
    <row r="710" spans="1:49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0"/>
      <c r="AG710" s="43"/>
      <c r="AH710" s="43"/>
      <c r="AI710" s="43"/>
      <c r="AJ710" s="22"/>
      <c r="AK710" s="146"/>
      <c r="AL710" s="146"/>
      <c r="AM710" s="146"/>
      <c r="AN710" s="146"/>
      <c r="AO710" s="146"/>
      <c r="AU710" s="156"/>
      <c r="AW710" s="41"/>
    </row>
    <row r="711" spans="1:49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0"/>
      <c r="AG711" s="43"/>
      <c r="AH711" s="43"/>
      <c r="AI711" s="43"/>
      <c r="AJ711" s="22"/>
      <c r="AK711" s="146"/>
      <c r="AL711" s="146"/>
      <c r="AM711" s="146"/>
      <c r="AN711" s="146"/>
      <c r="AO711" s="146"/>
      <c r="AU711" s="156"/>
      <c r="AW711" s="41"/>
    </row>
    <row r="712" spans="1:49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0"/>
      <c r="AG712" s="43"/>
      <c r="AH712" s="43"/>
      <c r="AI712" s="43"/>
      <c r="AJ712" s="22"/>
      <c r="AK712" s="146"/>
      <c r="AL712" s="146"/>
      <c r="AM712" s="146"/>
      <c r="AN712" s="146"/>
      <c r="AO712" s="146"/>
      <c r="AU712" s="156"/>
      <c r="AW712" s="41"/>
    </row>
    <row r="713" spans="1:49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0"/>
      <c r="AG713" s="43"/>
      <c r="AH713" s="43"/>
      <c r="AI713" s="43"/>
      <c r="AJ713" s="22"/>
      <c r="AK713" s="146"/>
      <c r="AL713" s="146"/>
      <c r="AM713" s="146"/>
      <c r="AN713" s="146"/>
      <c r="AO713" s="146"/>
      <c r="AU713" s="156"/>
      <c r="AW713" s="41"/>
    </row>
    <row r="714" spans="1:49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0"/>
      <c r="AG714" s="43"/>
      <c r="AH714" s="43"/>
      <c r="AI714" s="43"/>
      <c r="AJ714" s="22"/>
      <c r="AK714" s="146"/>
      <c r="AL714" s="146"/>
      <c r="AM714" s="146"/>
      <c r="AN714" s="146"/>
      <c r="AO714" s="146"/>
      <c r="AU714" s="156"/>
      <c r="AW714" s="41"/>
    </row>
    <row r="715" spans="1:49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0"/>
      <c r="AG715" s="43"/>
      <c r="AH715" s="43"/>
      <c r="AI715" s="43"/>
      <c r="AJ715" s="22"/>
      <c r="AK715" s="146"/>
      <c r="AL715" s="146"/>
      <c r="AM715" s="146"/>
      <c r="AN715" s="146"/>
      <c r="AO715" s="146"/>
      <c r="AU715" s="156"/>
      <c r="AW715" s="41"/>
    </row>
    <row r="716" spans="1:49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0"/>
      <c r="AG716" s="43"/>
      <c r="AH716" s="43"/>
      <c r="AI716" s="43"/>
      <c r="AJ716" s="22"/>
      <c r="AK716" s="146"/>
      <c r="AL716" s="146"/>
      <c r="AM716" s="146"/>
      <c r="AN716" s="146"/>
      <c r="AO716" s="146"/>
      <c r="AU716" s="156"/>
      <c r="AW716" s="41"/>
    </row>
    <row r="717" spans="1:49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0"/>
      <c r="AG717" s="43"/>
      <c r="AH717" s="43"/>
      <c r="AI717" s="43"/>
      <c r="AJ717" s="22"/>
      <c r="AK717" s="146"/>
      <c r="AL717" s="146"/>
      <c r="AM717" s="146"/>
      <c r="AN717" s="146"/>
      <c r="AO717" s="146"/>
      <c r="AU717" s="156"/>
      <c r="AW717" s="41"/>
    </row>
    <row r="718" spans="1:49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0"/>
      <c r="AG718" s="43"/>
      <c r="AH718" s="43"/>
      <c r="AI718" s="43"/>
      <c r="AJ718" s="22"/>
      <c r="AK718" s="146"/>
      <c r="AL718" s="146"/>
      <c r="AM718" s="146"/>
      <c r="AN718" s="146"/>
      <c r="AO718" s="146"/>
      <c r="AU718" s="156"/>
      <c r="AW718" s="41"/>
    </row>
    <row r="719" spans="1:49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0"/>
      <c r="AG719" s="43"/>
      <c r="AH719" s="43"/>
      <c r="AI719" s="43"/>
      <c r="AJ719" s="22"/>
      <c r="AK719" s="146"/>
      <c r="AL719" s="146"/>
      <c r="AM719" s="146"/>
      <c r="AN719" s="146"/>
      <c r="AO719" s="146"/>
      <c r="AU719" s="156"/>
      <c r="AW719" s="41"/>
    </row>
    <row r="720" spans="1:49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0"/>
      <c r="AG720" s="43"/>
      <c r="AH720" s="43"/>
      <c r="AI720" s="43"/>
      <c r="AJ720" s="22"/>
      <c r="AK720" s="146"/>
      <c r="AL720" s="146"/>
      <c r="AM720" s="146"/>
      <c r="AN720" s="146"/>
      <c r="AO720" s="146"/>
      <c r="AU720" s="156"/>
      <c r="AW720" s="41"/>
    </row>
    <row r="721" spans="1:49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0"/>
      <c r="AG721" s="43"/>
      <c r="AH721" s="43"/>
      <c r="AI721" s="43"/>
      <c r="AJ721" s="22"/>
      <c r="AK721" s="146"/>
      <c r="AL721" s="146"/>
      <c r="AM721" s="146"/>
      <c r="AN721" s="146"/>
      <c r="AO721" s="146"/>
      <c r="AU721" s="156"/>
      <c r="AW721" s="41"/>
    </row>
    <row r="722" spans="1:49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0"/>
      <c r="AG722" s="43"/>
      <c r="AH722" s="43"/>
      <c r="AI722" s="43"/>
      <c r="AJ722" s="22"/>
      <c r="AK722" s="146"/>
      <c r="AL722" s="146"/>
      <c r="AM722" s="146"/>
      <c r="AN722" s="146"/>
      <c r="AO722" s="146"/>
      <c r="AU722" s="156"/>
      <c r="AW722" s="41"/>
    </row>
    <row r="723" spans="1:49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0"/>
      <c r="AG723" s="43"/>
      <c r="AH723" s="43"/>
      <c r="AI723" s="43"/>
      <c r="AJ723" s="22"/>
      <c r="AK723" s="146"/>
      <c r="AL723" s="146"/>
      <c r="AM723" s="146"/>
      <c r="AN723" s="146"/>
      <c r="AO723" s="146"/>
      <c r="AU723" s="156"/>
      <c r="AW723" s="41"/>
    </row>
    <row r="724" spans="1:49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0"/>
      <c r="AG724" s="43"/>
      <c r="AH724" s="43"/>
      <c r="AI724" s="43"/>
      <c r="AJ724" s="22"/>
      <c r="AK724" s="146"/>
      <c r="AL724" s="146"/>
      <c r="AM724" s="146"/>
      <c r="AN724" s="146"/>
      <c r="AO724" s="146"/>
      <c r="AU724" s="156"/>
      <c r="AW724" s="41"/>
    </row>
    <row r="725" spans="1:49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0"/>
      <c r="AG725" s="43"/>
      <c r="AH725" s="43"/>
      <c r="AI725" s="43"/>
      <c r="AJ725" s="22"/>
      <c r="AK725" s="146"/>
      <c r="AL725" s="146"/>
      <c r="AM725" s="146"/>
      <c r="AN725" s="146"/>
      <c r="AO725" s="146"/>
      <c r="AU725" s="156"/>
      <c r="AW725" s="41"/>
    </row>
    <row r="726" spans="1:49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0"/>
      <c r="AG726" s="43"/>
      <c r="AH726" s="43"/>
      <c r="AI726" s="43"/>
      <c r="AJ726" s="22"/>
      <c r="AK726" s="146"/>
      <c r="AL726" s="146"/>
      <c r="AM726" s="146"/>
      <c r="AN726" s="146"/>
      <c r="AO726" s="146"/>
      <c r="AU726" s="156"/>
      <c r="AW726" s="41"/>
    </row>
    <row r="727" spans="1:49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0"/>
      <c r="AG727" s="43"/>
      <c r="AH727" s="43"/>
      <c r="AI727" s="43"/>
      <c r="AJ727" s="22"/>
      <c r="AK727" s="146"/>
      <c r="AL727" s="146"/>
      <c r="AM727" s="146"/>
      <c r="AN727" s="146"/>
      <c r="AO727" s="146"/>
      <c r="AU727" s="156"/>
      <c r="AW727" s="41"/>
    </row>
    <row r="728" spans="1:49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0"/>
      <c r="AG728" s="43"/>
      <c r="AH728" s="43"/>
      <c r="AI728" s="43"/>
      <c r="AJ728" s="22"/>
      <c r="AK728" s="146"/>
      <c r="AL728" s="146"/>
      <c r="AM728" s="146"/>
      <c r="AN728" s="146"/>
      <c r="AO728" s="146"/>
      <c r="AU728" s="156"/>
      <c r="AW728" s="41"/>
    </row>
    <row r="729" spans="1:49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0"/>
      <c r="AG729" s="43"/>
      <c r="AH729" s="43"/>
      <c r="AI729" s="43"/>
      <c r="AJ729" s="22"/>
      <c r="AK729" s="146"/>
      <c r="AL729" s="146"/>
      <c r="AM729" s="146"/>
      <c r="AN729" s="146"/>
      <c r="AO729" s="146"/>
      <c r="AU729" s="156"/>
      <c r="AW729" s="41"/>
    </row>
    <row r="730" spans="1:49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0"/>
      <c r="AG730" s="43"/>
      <c r="AH730" s="43"/>
      <c r="AI730" s="43"/>
      <c r="AJ730" s="22"/>
      <c r="AK730" s="146"/>
      <c r="AL730" s="146"/>
      <c r="AM730" s="146"/>
      <c r="AN730" s="146"/>
      <c r="AO730" s="146"/>
      <c r="AU730" s="156"/>
      <c r="AW730" s="41"/>
    </row>
    <row r="731" spans="1:49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0"/>
      <c r="AG731" s="43"/>
      <c r="AH731" s="43"/>
      <c r="AI731" s="43"/>
      <c r="AJ731" s="22"/>
      <c r="AK731" s="146"/>
      <c r="AL731" s="146"/>
      <c r="AM731" s="146"/>
      <c r="AN731" s="146"/>
      <c r="AO731" s="146"/>
      <c r="AU731" s="156"/>
      <c r="AW731" s="41"/>
    </row>
    <row r="732" spans="1:49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0"/>
      <c r="AG732" s="43"/>
      <c r="AH732" s="43"/>
      <c r="AI732" s="43"/>
      <c r="AJ732" s="22"/>
      <c r="AK732" s="146"/>
      <c r="AL732" s="146"/>
      <c r="AM732" s="146"/>
      <c r="AN732" s="146"/>
      <c r="AO732" s="146"/>
      <c r="AU732" s="156"/>
      <c r="AW732" s="41"/>
    </row>
    <row r="733" spans="1:49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0"/>
      <c r="AG733" s="43"/>
      <c r="AH733" s="43"/>
      <c r="AI733" s="43"/>
      <c r="AJ733" s="22"/>
      <c r="AK733" s="146"/>
      <c r="AL733" s="146"/>
      <c r="AM733" s="146"/>
      <c r="AN733" s="146"/>
      <c r="AO733" s="146"/>
      <c r="AU733" s="156"/>
      <c r="AW733" s="41"/>
    </row>
    <row r="734" spans="1:49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0"/>
      <c r="AG734" s="43"/>
      <c r="AH734" s="43"/>
      <c r="AI734" s="43"/>
      <c r="AJ734" s="22"/>
      <c r="AK734" s="146"/>
      <c r="AL734" s="146"/>
      <c r="AM734" s="146"/>
      <c r="AN734" s="146"/>
      <c r="AO734" s="146"/>
      <c r="AU734" s="156"/>
      <c r="AW734" s="41"/>
    </row>
    <row r="735" spans="1:49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0"/>
      <c r="AG735" s="43"/>
      <c r="AH735" s="43"/>
      <c r="AI735" s="43"/>
      <c r="AJ735" s="22"/>
      <c r="AK735" s="146"/>
      <c r="AL735" s="146"/>
      <c r="AM735" s="146"/>
      <c r="AN735" s="146"/>
      <c r="AO735" s="146"/>
      <c r="AU735" s="156"/>
      <c r="AW735" s="41"/>
    </row>
    <row r="736" spans="1:49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0"/>
      <c r="AG736" s="43"/>
      <c r="AH736" s="43"/>
      <c r="AI736" s="43"/>
      <c r="AJ736" s="22"/>
      <c r="AK736" s="146"/>
      <c r="AL736" s="146"/>
      <c r="AM736" s="146"/>
      <c r="AN736" s="146"/>
      <c r="AO736" s="146"/>
      <c r="AU736" s="156"/>
      <c r="AW736" s="41"/>
    </row>
    <row r="737" spans="1:49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0"/>
      <c r="AG737" s="43"/>
      <c r="AH737" s="43"/>
      <c r="AI737" s="43"/>
      <c r="AJ737" s="22"/>
      <c r="AK737" s="146"/>
      <c r="AL737" s="146"/>
      <c r="AM737" s="146"/>
      <c r="AN737" s="146"/>
      <c r="AO737" s="146"/>
      <c r="AU737" s="156"/>
      <c r="AW737" s="41"/>
    </row>
    <row r="738" spans="1:49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0"/>
      <c r="AG738" s="43"/>
      <c r="AH738" s="43"/>
      <c r="AI738" s="43"/>
      <c r="AJ738" s="22"/>
      <c r="AK738" s="146"/>
      <c r="AL738" s="146"/>
      <c r="AM738" s="146"/>
      <c r="AN738" s="146"/>
      <c r="AO738" s="146"/>
      <c r="AU738" s="156"/>
      <c r="AW738" s="41"/>
    </row>
    <row r="739" spans="1:49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0"/>
      <c r="AG739" s="43"/>
      <c r="AH739" s="43"/>
      <c r="AI739" s="43"/>
      <c r="AJ739" s="22"/>
      <c r="AK739" s="146"/>
      <c r="AL739" s="146"/>
      <c r="AM739" s="146"/>
      <c r="AN739" s="146"/>
      <c r="AO739" s="146"/>
      <c r="AU739" s="156"/>
      <c r="AW739" s="41"/>
    </row>
    <row r="740" spans="1:49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0"/>
      <c r="AG740" s="43"/>
      <c r="AH740" s="43"/>
      <c r="AI740" s="43"/>
      <c r="AJ740" s="22"/>
      <c r="AK740" s="146"/>
      <c r="AL740" s="146"/>
      <c r="AM740" s="146"/>
      <c r="AN740" s="146"/>
      <c r="AO740" s="146"/>
      <c r="AU740" s="156"/>
      <c r="AW740" s="41"/>
    </row>
    <row r="741" spans="1:49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0"/>
      <c r="AG741" s="43"/>
      <c r="AH741" s="43"/>
      <c r="AI741" s="43"/>
      <c r="AJ741" s="22"/>
      <c r="AK741" s="146"/>
      <c r="AL741" s="146"/>
      <c r="AM741" s="146"/>
      <c r="AN741" s="146"/>
      <c r="AO741" s="146"/>
      <c r="AU741" s="156"/>
      <c r="AW741" s="41"/>
    </row>
    <row r="742" spans="1:49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0"/>
      <c r="AG742" s="43"/>
      <c r="AH742" s="43"/>
      <c r="AI742" s="43"/>
      <c r="AJ742" s="22"/>
      <c r="AK742" s="146"/>
      <c r="AL742" s="146"/>
      <c r="AM742" s="146"/>
      <c r="AN742" s="146"/>
      <c r="AO742" s="146"/>
      <c r="AU742" s="156"/>
      <c r="AW742" s="41"/>
    </row>
    <row r="743" spans="1:49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0"/>
      <c r="AG743" s="43"/>
      <c r="AH743" s="43"/>
      <c r="AI743" s="43"/>
      <c r="AJ743" s="22"/>
      <c r="AK743" s="146"/>
      <c r="AL743" s="146"/>
      <c r="AM743" s="146"/>
      <c r="AN743" s="146"/>
      <c r="AO743" s="146"/>
      <c r="AU743" s="156"/>
      <c r="AW743" s="41"/>
    </row>
    <row r="744" spans="1:49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0"/>
      <c r="AG744" s="43"/>
      <c r="AH744" s="43"/>
      <c r="AI744" s="43"/>
      <c r="AJ744" s="22"/>
      <c r="AK744" s="146"/>
      <c r="AL744" s="146"/>
      <c r="AM744" s="146"/>
      <c r="AN744" s="146"/>
      <c r="AO744" s="146"/>
      <c r="AU744" s="156"/>
      <c r="AW744" s="41"/>
    </row>
    <row r="745" spans="1:49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0"/>
      <c r="AG745" s="43"/>
      <c r="AH745" s="43"/>
      <c r="AI745" s="43"/>
      <c r="AJ745" s="22"/>
      <c r="AK745" s="146"/>
      <c r="AL745" s="146"/>
      <c r="AM745" s="146"/>
      <c r="AN745" s="146"/>
      <c r="AO745" s="146"/>
      <c r="AU745" s="156"/>
      <c r="AW745" s="41"/>
    </row>
    <row r="746" spans="1:49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0"/>
      <c r="AG746" s="43"/>
      <c r="AH746" s="43"/>
      <c r="AI746" s="43"/>
      <c r="AJ746" s="22"/>
      <c r="AK746" s="146"/>
      <c r="AL746" s="146"/>
      <c r="AM746" s="146"/>
      <c r="AN746" s="146"/>
      <c r="AO746" s="146"/>
      <c r="AU746" s="156"/>
      <c r="AW746" s="41"/>
    </row>
    <row r="747" spans="1:49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0"/>
      <c r="AG747" s="43"/>
      <c r="AH747" s="43"/>
      <c r="AI747" s="43"/>
      <c r="AJ747" s="22"/>
      <c r="AK747" s="146"/>
      <c r="AL747" s="146"/>
      <c r="AM747" s="146"/>
      <c r="AN747" s="146"/>
      <c r="AO747" s="146"/>
      <c r="AU747" s="156"/>
      <c r="AW747" s="41"/>
    </row>
    <row r="748" spans="1:49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0"/>
      <c r="AG748" s="43"/>
      <c r="AH748" s="43"/>
      <c r="AI748" s="43"/>
      <c r="AJ748" s="22"/>
      <c r="AK748" s="146"/>
      <c r="AL748" s="146"/>
      <c r="AM748" s="146"/>
      <c r="AN748" s="146"/>
      <c r="AO748" s="146"/>
      <c r="AU748" s="156"/>
      <c r="AW748" s="41"/>
    </row>
    <row r="749" spans="1:49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0"/>
      <c r="AG749" s="43"/>
      <c r="AH749" s="43"/>
      <c r="AI749" s="43"/>
      <c r="AJ749" s="22"/>
      <c r="AK749" s="146"/>
      <c r="AL749" s="146"/>
      <c r="AM749" s="146"/>
      <c r="AN749" s="146"/>
      <c r="AO749" s="146"/>
      <c r="AU749" s="156"/>
      <c r="AW749" s="41"/>
    </row>
    <row r="750" spans="1:49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0"/>
      <c r="AG750" s="43"/>
      <c r="AH750" s="43"/>
      <c r="AI750" s="43"/>
      <c r="AJ750" s="22"/>
      <c r="AK750" s="146"/>
      <c r="AL750" s="146"/>
      <c r="AM750" s="146"/>
      <c r="AN750" s="146"/>
      <c r="AO750" s="146"/>
      <c r="AU750" s="156"/>
      <c r="AW750" s="41"/>
    </row>
    <row r="751" spans="1:49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0"/>
      <c r="AG751" s="43"/>
      <c r="AH751" s="43"/>
      <c r="AI751" s="43"/>
      <c r="AJ751" s="22"/>
      <c r="AK751" s="146"/>
      <c r="AL751" s="146"/>
      <c r="AM751" s="146"/>
      <c r="AN751" s="146"/>
      <c r="AO751" s="146"/>
      <c r="AU751" s="156"/>
      <c r="AW751" s="41"/>
    </row>
    <row r="752" spans="1:49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0"/>
      <c r="AG752" s="43"/>
      <c r="AH752" s="43"/>
      <c r="AI752" s="43"/>
      <c r="AJ752" s="22"/>
      <c r="AK752" s="146"/>
      <c r="AL752" s="146"/>
      <c r="AM752" s="146"/>
      <c r="AN752" s="146"/>
      <c r="AO752" s="146"/>
      <c r="AU752" s="156"/>
      <c r="AW752" s="41"/>
    </row>
    <row r="753" spans="1:49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0"/>
      <c r="AG753" s="43"/>
      <c r="AH753" s="43"/>
      <c r="AI753" s="43"/>
      <c r="AJ753" s="22"/>
      <c r="AK753" s="146"/>
      <c r="AL753" s="146"/>
      <c r="AM753" s="146"/>
      <c r="AN753" s="146"/>
      <c r="AO753" s="146"/>
      <c r="AU753" s="156"/>
      <c r="AW753" s="41"/>
    </row>
    <row r="754" spans="1:49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0"/>
      <c r="AG754" s="43"/>
      <c r="AH754" s="43"/>
      <c r="AI754" s="43"/>
      <c r="AJ754" s="22"/>
      <c r="AK754" s="146"/>
      <c r="AL754" s="146"/>
      <c r="AM754" s="146"/>
      <c r="AN754" s="146"/>
      <c r="AO754" s="146"/>
      <c r="AU754" s="156"/>
      <c r="AW754" s="41"/>
    </row>
    <row r="755" spans="1:49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0"/>
      <c r="AG755" s="43"/>
      <c r="AH755" s="43"/>
      <c r="AI755" s="43"/>
      <c r="AJ755" s="22"/>
      <c r="AK755" s="146"/>
      <c r="AL755" s="146"/>
      <c r="AM755" s="146"/>
      <c r="AN755" s="146"/>
      <c r="AO755" s="146"/>
      <c r="AU755" s="156"/>
      <c r="AW755" s="41"/>
    </row>
    <row r="756" spans="1:49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0"/>
      <c r="AG756" s="43"/>
      <c r="AH756" s="43"/>
      <c r="AI756" s="43"/>
      <c r="AJ756" s="22"/>
      <c r="AK756" s="146"/>
      <c r="AL756" s="146"/>
      <c r="AM756" s="146"/>
      <c r="AN756" s="146"/>
      <c r="AO756" s="146"/>
      <c r="AU756" s="156"/>
      <c r="AW756" s="41"/>
    </row>
    <row r="757" spans="1:49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0"/>
      <c r="AG757" s="43"/>
      <c r="AH757" s="43"/>
      <c r="AI757" s="43"/>
      <c r="AJ757" s="22"/>
      <c r="AK757" s="146"/>
      <c r="AL757" s="146"/>
      <c r="AM757" s="146"/>
      <c r="AN757" s="146"/>
      <c r="AO757" s="146"/>
      <c r="AU757" s="156"/>
      <c r="AW757" s="41"/>
    </row>
    <row r="758" spans="1:49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0"/>
      <c r="AG758" s="43"/>
      <c r="AH758" s="43"/>
      <c r="AI758" s="43"/>
      <c r="AJ758" s="22"/>
      <c r="AK758" s="146"/>
      <c r="AL758" s="146"/>
      <c r="AM758" s="146"/>
      <c r="AN758" s="146"/>
      <c r="AO758" s="146"/>
      <c r="AU758" s="156"/>
      <c r="AW758" s="41"/>
    </row>
    <row r="759" spans="1:49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0"/>
      <c r="AG759" s="43"/>
      <c r="AH759" s="43"/>
      <c r="AI759" s="43"/>
      <c r="AJ759" s="22"/>
      <c r="AK759" s="146"/>
      <c r="AL759" s="146"/>
      <c r="AM759" s="146"/>
      <c r="AN759" s="146"/>
      <c r="AO759" s="146"/>
      <c r="AU759" s="156"/>
      <c r="AW759" s="41"/>
    </row>
    <row r="760" spans="1:49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0"/>
      <c r="AG760" s="43"/>
      <c r="AH760" s="43"/>
      <c r="AI760" s="43"/>
      <c r="AJ760" s="22"/>
      <c r="AK760" s="146"/>
      <c r="AL760" s="146"/>
      <c r="AM760" s="146"/>
      <c r="AN760" s="146"/>
      <c r="AO760" s="146"/>
      <c r="AU760" s="156"/>
      <c r="AW760" s="41"/>
    </row>
    <row r="761" spans="1:49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0"/>
      <c r="AG761" s="43"/>
      <c r="AH761" s="43"/>
      <c r="AI761" s="43"/>
      <c r="AJ761" s="22"/>
      <c r="AK761" s="146"/>
      <c r="AL761" s="146"/>
      <c r="AM761" s="146"/>
      <c r="AN761" s="146"/>
      <c r="AO761" s="146"/>
      <c r="AU761" s="156"/>
      <c r="AW761" s="41"/>
    </row>
    <row r="762" spans="1:49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0"/>
      <c r="AG762" s="43"/>
      <c r="AH762" s="43"/>
      <c r="AI762" s="43"/>
      <c r="AJ762" s="22"/>
      <c r="AK762" s="146"/>
      <c r="AL762" s="146"/>
      <c r="AM762" s="146"/>
      <c r="AN762" s="146"/>
      <c r="AO762" s="146"/>
      <c r="AU762" s="156"/>
      <c r="AW762" s="41"/>
    </row>
    <row r="763" spans="1:49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0"/>
      <c r="AG763" s="43"/>
      <c r="AH763" s="43"/>
      <c r="AI763" s="43"/>
      <c r="AJ763" s="22"/>
      <c r="AK763" s="146"/>
      <c r="AL763" s="146"/>
      <c r="AM763" s="146"/>
      <c r="AN763" s="146"/>
      <c r="AO763" s="146"/>
      <c r="AU763" s="156"/>
      <c r="AW763" s="41"/>
    </row>
    <row r="764" spans="1:49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0"/>
      <c r="AG764" s="43"/>
      <c r="AH764" s="43"/>
      <c r="AI764" s="43"/>
      <c r="AJ764" s="22"/>
      <c r="AK764" s="146"/>
      <c r="AL764" s="146"/>
      <c r="AM764" s="146"/>
      <c r="AN764" s="146"/>
      <c r="AO764" s="146"/>
      <c r="AU764" s="156"/>
      <c r="AW764" s="41"/>
    </row>
    <row r="765" spans="1:49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0"/>
      <c r="AG765" s="43"/>
      <c r="AH765" s="43"/>
      <c r="AI765" s="43"/>
      <c r="AJ765" s="22"/>
      <c r="AK765" s="146"/>
      <c r="AL765" s="146"/>
      <c r="AM765" s="146"/>
      <c r="AN765" s="146"/>
      <c r="AO765" s="146"/>
      <c r="AU765" s="156"/>
      <c r="AW765" s="41"/>
    </row>
    <row r="766" spans="1:49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0"/>
      <c r="AG766" s="43"/>
      <c r="AH766" s="43"/>
      <c r="AI766" s="43"/>
      <c r="AJ766" s="22"/>
      <c r="AK766" s="146"/>
      <c r="AL766" s="146"/>
      <c r="AM766" s="146"/>
      <c r="AN766" s="146"/>
      <c r="AO766" s="146"/>
      <c r="AU766" s="156"/>
      <c r="AW766" s="41"/>
    </row>
    <row r="767" spans="1:49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0"/>
      <c r="AG767" s="43"/>
      <c r="AH767" s="43"/>
      <c r="AI767" s="43"/>
      <c r="AJ767" s="22"/>
      <c r="AK767" s="146"/>
      <c r="AL767" s="146"/>
      <c r="AM767" s="146"/>
      <c r="AN767" s="146"/>
      <c r="AO767" s="146"/>
      <c r="AU767" s="156"/>
      <c r="AW767" s="41"/>
    </row>
    <row r="768" spans="1:49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0"/>
      <c r="AG768" s="43"/>
      <c r="AH768" s="43"/>
      <c r="AI768" s="43"/>
      <c r="AJ768" s="22"/>
      <c r="AK768" s="146"/>
      <c r="AL768" s="146"/>
      <c r="AM768" s="146"/>
      <c r="AN768" s="146"/>
      <c r="AO768" s="146"/>
      <c r="AU768" s="156"/>
      <c r="AW768" s="41"/>
    </row>
    <row r="769" spans="1:49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0"/>
      <c r="AG769" s="43"/>
      <c r="AH769" s="43"/>
      <c r="AI769" s="43"/>
      <c r="AJ769" s="22"/>
      <c r="AK769" s="146"/>
      <c r="AL769" s="146"/>
      <c r="AM769" s="146"/>
      <c r="AN769" s="146"/>
      <c r="AO769" s="146"/>
      <c r="AU769" s="156"/>
      <c r="AW769" s="41"/>
    </row>
    <row r="770" spans="1:49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0"/>
      <c r="AG770" s="43"/>
      <c r="AH770" s="43"/>
      <c r="AI770" s="43"/>
      <c r="AJ770" s="22"/>
      <c r="AK770" s="146"/>
      <c r="AL770" s="146"/>
      <c r="AM770" s="146"/>
      <c r="AN770" s="146"/>
      <c r="AO770" s="146"/>
      <c r="AU770" s="156"/>
      <c r="AW770" s="41"/>
    </row>
    <row r="771" spans="1:49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0"/>
      <c r="AG771" s="43"/>
      <c r="AH771" s="43"/>
      <c r="AI771" s="43"/>
      <c r="AJ771" s="22"/>
      <c r="AK771" s="146"/>
      <c r="AL771" s="146"/>
      <c r="AM771" s="146"/>
      <c r="AN771" s="146"/>
      <c r="AO771" s="146"/>
      <c r="AU771" s="156"/>
      <c r="AW771" s="41"/>
    </row>
    <row r="772" spans="1:49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0"/>
      <c r="AG772" s="43"/>
      <c r="AH772" s="43"/>
      <c r="AI772" s="43"/>
      <c r="AJ772" s="22"/>
      <c r="AK772" s="146"/>
      <c r="AL772" s="146"/>
      <c r="AM772" s="146"/>
      <c r="AN772" s="146"/>
      <c r="AO772" s="146"/>
      <c r="AU772" s="156"/>
      <c r="AW772" s="41"/>
    </row>
    <row r="773" spans="1:49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0"/>
      <c r="AG773" s="43"/>
      <c r="AH773" s="43"/>
      <c r="AI773" s="43"/>
      <c r="AJ773" s="22"/>
      <c r="AK773" s="146"/>
      <c r="AL773" s="146"/>
      <c r="AM773" s="146"/>
      <c r="AN773" s="146"/>
      <c r="AO773" s="146"/>
      <c r="AU773" s="156"/>
      <c r="AW773" s="41"/>
    </row>
    <row r="774" spans="1:49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0"/>
      <c r="AG774" s="43"/>
      <c r="AH774" s="43"/>
      <c r="AI774" s="43"/>
      <c r="AJ774" s="22"/>
      <c r="AK774" s="146"/>
      <c r="AL774" s="146"/>
      <c r="AM774" s="146"/>
      <c r="AN774" s="146"/>
      <c r="AO774" s="146"/>
      <c r="AU774" s="156"/>
      <c r="AW774" s="41"/>
    </row>
    <row r="775" spans="1:49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0"/>
      <c r="AG775" s="43"/>
      <c r="AH775" s="43"/>
      <c r="AI775" s="43"/>
      <c r="AJ775" s="22"/>
      <c r="AK775" s="146"/>
      <c r="AL775" s="146"/>
      <c r="AM775" s="146"/>
      <c r="AN775" s="146"/>
      <c r="AO775" s="146"/>
      <c r="AU775" s="156"/>
      <c r="AW775" s="41"/>
    </row>
    <row r="776" spans="1:49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0"/>
      <c r="AG776" s="43"/>
      <c r="AH776" s="43"/>
      <c r="AI776" s="43"/>
      <c r="AJ776" s="22"/>
      <c r="AK776" s="146"/>
      <c r="AL776" s="146"/>
      <c r="AM776" s="146"/>
      <c r="AN776" s="146"/>
      <c r="AO776" s="146"/>
      <c r="AU776" s="156"/>
      <c r="AW776" s="41"/>
    </row>
    <row r="777" spans="1:49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0"/>
      <c r="AG777" s="43"/>
      <c r="AH777" s="43"/>
      <c r="AI777" s="43"/>
      <c r="AJ777" s="22"/>
      <c r="AK777" s="146"/>
      <c r="AL777" s="146"/>
      <c r="AM777" s="146"/>
      <c r="AN777" s="146"/>
      <c r="AO777" s="146"/>
      <c r="AU777" s="156"/>
      <c r="AW777" s="41"/>
    </row>
    <row r="778" spans="1:49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0"/>
      <c r="AG778" s="43"/>
      <c r="AH778" s="43"/>
      <c r="AI778" s="43"/>
      <c r="AJ778" s="22"/>
      <c r="AK778" s="146"/>
      <c r="AL778" s="146"/>
      <c r="AM778" s="146"/>
      <c r="AN778" s="146"/>
      <c r="AO778" s="146"/>
      <c r="AU778" s="156"/>
      <c r="AW778" s="41"/>
    </row>
    <row r="779" spans="1:49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0"/>
      <c r="AG779" s="43"/>
      <c r="AH779" s="43"/>
      <c r="AI779" s="43"/>
      <c r="AJ779" s="22"/>
      <c r="AK779" s="146"/>
      <c r="AL779" s="146"/>
      <c r="AM779" s="146"/>
      <c r="AN779" s="146"/>
      <c r="AO779" s="146"/>
      <c r="AU779" s="156"/>
      <c r="AW779" s="41"/>
    </row>
    <row r="780" spans="1:49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0"/>
      <c r="AG780" s="43"/>
      <c r="AH780" s="43"/>
      <c r="AI780" s="43"/>
      <c r="AJ780" s="22"/>
      <c r="AK780" s="146"/>
      <c r="AL780" s="146"/>
      <c r="AM780" s="146"/>
      <c r="AN780" s="146"/>
      <c r="AO780" s="146"/>
      <c r="AU780" s="156"/>
      <c r="AW780" s="41"/>
    </row>
    <row r="781" spans="1:49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0"/>
      <c r="AG781" s="43"/>
      <c r="AH781" s="43"/>
      <c r="AI781" s="43"/>
      <c r="AJ781" s="22"/>
      <c r="AK781" s="146"/>
      <c r="AL781" s="146"/>
      <c r="AM781" s="146"/>
      <c r="AN781" s="146"/>
      <c r="AO781" s="146"/>
      <c r="AU781" s="156"/>
      <c r="AW781" s="41"/>
    </row>
    <row r="782" spans="1:49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0"/>
      <c r="AG782" s="43"/>
      <c r="AH782" s="43"/>
      <c r="AI782" s="43"/>
      <c r="AJ782" s="22"/>
      <c r="AK782" s="146"/>
      <c r="AL782" s="146"/>
      <c r="AM782" s="146"/>
      <c r="AN782" s="146"/>
      <c r="AO782" s="146"/>
      <c r="AU782" s="156"/>
      <c r="AW782" s="41"/>
    </row>
    <row r="783" spans="1:49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0"/>
      <c r="AG783" s="43"/>
      <c r="AH783" s="43"/>
      <c r="AI783" s="43"/>
      <c r="AJ783" s="22"/>
      <c r="AK783" s="146"/>
      <c r="AL783" s="146"/>
      <c r="AM783" s="146"/>
      <c r="AN783" s="146"/>
      <c r="AO783" s="146"/>
      <c r="AU783" s="156"/>
      <c r="AW783" s="41"/>
    </row>
    <row r="784" spans="1:49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0"/>
      <c r="AG784" s="43"/>
      <c r="AH784" s="43"/>
      <c r="AI784" s="43"/>
      <c r="AJ784" s="22"/>
      <c r="AK784" s="146"/>
      <c r="AL784" s="146"/>
      <c r="AM784" s="146"/>
      <c r="AN784" s="146"/>
      <c r="AO784" s="146"/>
      <c r="AU784" s="156"/>
      <c r="AW784" s="41"/>
    </row>
    <row r="785" spans="1:49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0"/>
      <c r="AG785" s="43"/>
      <c r="AH785" s="43"/>
      <c r="AI785" s="43"/>
      <c r="AJ785" s="22"/>
      <c r="AK785" s="146"/>
      <c r="AL785" s="146"/>
      <c r="AM785" s="146"/>
      <c r="AN785" s="146"/>
      <c r="AO785" s="146"/>
      <c r="AU785" s="156"/>
      <c r="AW785" s="41"/>
    </row>
    <row r="786" spans="1:49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0"/>
      <c r="AG786" s="43"/>
      <c r="AH786" s="43"/>
      <c r="AI786" s="43"/>
      <c r="AJ786" s="22"/>
      <c r="AK786" s="146"/>
      <c r="AL786" s="146"/>
      <c r="AM786" s="146"/>
      <c r="AN786" s="146"/>
      <c r="AO786" s="146"/>
      <c r="AU786" s="156"/>
      <c r="AW786" s="41"/>
    </row>
    <row r="787" spans="1:49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0"/>
      <c r="AG787" s="43"/>
      <c r="AH787" s="43"/>
      <c r="AI787" s="43"/>
      <c r="AJ787" s="22"/>
      <c r="AK787" s="146"/>
      <c r="AL787" s="146"/>
      <c r="AM787" s="146"/>
      <c r="AN787" s="146"/>
      <c r="AO787" s="146"/>
      <c r="AU787" s="156"/>
      <c r="AW787" s="41"/>
    </row>
    <row r="788" spans="1:49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0"/>
      <c r="AG788" s="43"/>
      <c r="AH788" s="43"/>
      <c r="AI788" s="43"/>
      <c r="AJ788" s="22"/>
      <c r="AK788" s="146"/>
      <c r="AL788" s="146"/>
      <c r="AM788" s="146"/>
      <c r="AN788" s="146"/>
      <c r="AO788" s="146"/>
      <c r="AU788" s="156"/>
      <c r="AW788" s="41"/>
    </row>
    <row r="789" spans="1:49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0"/>
      <c r="AG789" s="43"/>
      <c r="AH789" s="43"/>
      <c r="AI789" s="43"/>
      <c r="AJ789" s="22"/>
      <c r="AK789" s="146"/>
      <c r="AL789" s="146"/>
      <c r="AM789" s="146"/>
      <c r="AN789" s="146"/>
      <c r="AO789" s="146"/>
      <c r="AU789" s="156"/>
      <c r="AW789" s="41"/>
    </row>
    <row r="790" spans="1:49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0"/>
      <c r="AG790" s="43"/>
      <c r="AH790" s="43"/>
      <c r="AI790" s="43"/>
      <c r="AJ790" s="22"/>
      <c r="AK790" s="146"/>
      <c r="AL790" s="146"/>
      <c r="AM790" s="146"/>
      <c r="AN790" s="146"/>
      <c r="AO790" s="146"/>
      <c r="AU790" s="156"/>
      <c r="AW790" s="41"/>
    </row>
    <row r="791" spans="1:49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0"/>
      <c r="AG791" s="43"/>
      <c r="AH791" s="43"/>
      <c r="AI791" s="43"/>
      <c r="AJ791" s="22"/>
      <c r="AK791" s="146"/>
      <c r="AL791" s="146"/>
      <c r="AM791" s="146"/>
      <c r="AN791" s="146"/>
      <c r="AO791" s="146"/>
      <c r="AU791" s="156"/>
      <c r="AW791" s="41"/>
    </row>
    <row r="792" spans="1:49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0"/>
      <c r="AG792" s="43"/>
      <c r="AH792" s="43"/>
      <c r="AI792" s="43"/>
      <c r="AJ792" s="22"/>
      <c r="AK792" s="146"/>
      <c r="AL792" s="146"/>
      <c r="AM792" s="146"/>
      <c r="AN792" s="146"/>
      <c r="AO792" s="146"/>
      <c r="AU792" s="156"/>
      <c r="AW792" s="41"/>
    </row>
    <row r="793" spans="1:49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0"/>
      <c r="AG793" s="43"/>
      <c r="AH793" s="43"/>
      <c r="AI793" s="43"/>
      <c r="AJ793" s="22"/>
      <c r="AK793" s="146"/>
      <c r="AL793" s="146"/>
      <c r="AM793" s="146"/>
      <c r="AN793" s="146"/>
      <c r="AO793" s="146"/>
      <c r="AU793" s="156"/>
      <c r="AW793" s="41"/>
    </row>
    <row r="794" spans="1:49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0"/>
      <c r="AG794" s="43"/>
      <c r="AH794" s="43"/>
      <c r="AI794" s="43"/>
      <c r="AJ794" s="22"/>
      <c r="AK794" s="146"/>
      <c r="AL794" s="146"/>
      <c r="AM794" s="146"/>
      <c r="AN794" s="146"/>
      <c r="AO794" s="146"/>
      <c r="AU794" s="156"/>
      <c r="AW794" s="41"/>
    </row>
    <row r="795" spans="1:49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0"/>
      <c r="AG795" s="43"/>
      <c r="AH795" s="43"/>
      <c r="AI795" s="43"/>
      <c r="AJ795" s="22"/>
      <c r="AK795" s="146"/>
      <c r="AL795" s="146"/>
      <c r="AM795" s="146"/>
      <c r="AN795" s="146"/>
      <c r="AO795" s="146"/>
      <c r="AU795" s="156"/>
      <c r="AW795" s="41"/>
    </row>
    <row r="796" spans="1:49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0"/>
      <c r="AG796" s="43"/>
      <c r="AH796" s="43"/>
      <c r="AI796" s="43"/>
      <c r="AJ796" s="22"/>
      <c r="AK796" s="146"/>
      <c r="AL796" s="146"/>
      <c r="AM796" s="146"/>
      <c r="AN796" s="146"/>
      <c r="AO796" s="146"/>
      <c r="AU796" s="156"/>
      <c r="AW796" s="41"/>
    </row>
    <row r="797" spans="1:49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0"/>
      <c r="AG797" s="43"/>
      <c r="AH797" s="43"/>
      <c r="AI797" s="43"/>
      <c r="AJ797" s="22"/>
      <c r="AK797" s="146"/>
      <c r="AL797" s="146"/>
      <c r="AM797" s="146"/>
      <c r="AN797" s="146"/>
      <c r="AO797" s="146"/>
      <c r="AU797" s="156"/>
      <c r="AW797" s="41"/>
    </row>
    <row r="798" spans="1:49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0"/>
      <c r="AG798" s="43"/>
      <c r="AH798" s="43"/>
      <c r="AI798" s="43"/>
      <c r="AJ798" s="22"/>
      <c r="AK798" s="146"/>
      <c r="AL798" s="146"/>
      <c r="AM798" s="146"/>
      <c r="AN798" s="146"/>
      <c r="AO798" s="146"/>
      <c r="AU798" s="156"/>
      <c r="AW798" s="41"/>
    </row>
    <row r="799" spans="1:49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0"/>
      <c r="AG799" s="43"/>
      <c r="AH799" s="43"/>
      <c r="AI799" s="43"/>
      <c r="AJ799" s="22"/>
      <c r="AK799" s="146"/>
      <c r="AL799" s="146"/>
      <c r="AM799" s="146"/>
      <c r="AN799" s="146"/>
      <c r="AO799" s="146"/>
      <c r="AU799" s="156"/>
      <c r="AW799" s="41"/>
    </row>
    <row r="800" spans="1:49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0"/>
      <c r="AG800" s="43"/>
      <c r="AH800" s="43"/>
      <c r="AI800" s="43"/>
      <c r="AJ800" s="22"/>
      <c r="AK800" s="146"/>
      <c r="AL800" s="146"/>
      <c r="AM800" s="146"/>
      <c r="AN800" s="146"/>
      <c r="AO800" s="146"/>
      <c r="AU800" s="156"/>
      <c r="AW800" s="41"/>
    </row>
    <row r="801" spans="1:49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0"/>
      <c r="AG801" s="43"/>
      <c r="AH801" s="43"/>
      <c r="AI801" s="43"/>
      <c r="AJ801" s="22"/>
      <c r="AK801" s="146"/>
      <c r="AL801" s="146"/>
      <c r="AM801" s="146"/>
      <c r="AN801" s="146"/>
      <c r="AO801" s="146"/>
      <c r="AU801" s="156"/>
      <c r="AW801" s="41"/>
    </row>
    <row r="802" spans="1:49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0"/>
      <c r="AG802" s="43"/>
      <c r="AH802" s="43"/>
      <c r="AI802" s="43"/>
      <c r="AJ802" s="22"/>
      <c r="AK802" s="146"/>
      <c r="AL802" s="146"/>
      <c r="AM802" s="146"/>
      <c r="AN802" s="146"/>
      <c r="AO802" s="146"/>
      <c r="AU802" s="156"/>
      <c r="AW802" s="41"/>
    </row>
    <row r="803" spans="1:49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0"/>
      <c r="AG803" s="43"/>
      <c r="AH803" s="43"/>
      <c r="AI803" s="43"/>
      <c r="AJ803" s="22"/>
      <c r="AK803" s="146"/>
      <c r="AL803" s="146"/>
      <c r="AM803" s="146"/>
      <c r="AN803" s="146"/>
      <c r="AO803" s="146"/>
      <c r="AU803" s="156"/>
      <c r="AW803" s="41"/>
    </row>
    <row r="804" spans="1:49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0"/>
      <c r="AG804" s="43"/>
      <c r="AH804" s="43"/>
      <c r="AI804" s="43"/>
      <c r="AJ804" s="22"/>
      <c r="AK804" s="146"/>
      <c r="AL804" s="146"/>
      <c r="AM804" s="146"/>
      <c r="AN804" s="146"/>
      <c r="AO804" s="146"/>
      <c r="AU804" s="156"/>
      <c r="AW804" s="41"/>
    </row>
    <row r="805" spans="1:49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0"/>
      <c r="AG805" s="43"/>
      <c r="AH805" s="43"/>
      <c r="AI805" s="43"/>
      <c r="AJ805" s="22"/>
      <c r="AK805" s="146"/>
      <c r="AL805" s="146"/>
      <c r="AM805" s="146"/>
      <c r="AN805" s="146"/>
      <c r="AO805" s="146"/>
      <c r="AU805" s="156"/>
      <c r="AW805" s="41"/>
    </row>
    <row r="806" spans="1:49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0"/>
      <c r="AG806" s="43"/>
      <c r="AH806" s="43"/>
      <c r="AI806" s="43"/>
      <c r="AJ806" s="22"/>
      <c r="AK806" s="146"/>
      <c r="AL806" s="146"/>
      <c r="AM806" s="146"/>
      <c r="AN806" s="146"/>
      <c r="AO806" s="146"/>
      <c r="AU806" s="156"/>
      <c r="AW806" s="41"/>
    </row>
    <row r="807" spans="1:49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0"/>
      <c r="AG807" s="43"/>
      <c r="AH807" s="43"/>
      <c r="AI807" s="43"/>
      <c r="AJ807" s="22"/>
      <c r="AK807" s="146"/>
      <c r="AL807" s="146"/>
      <c r="AM807" s="146"/>
      <c r="AN807" s="146"/>
      <c r="AO807" s="146"/>
      <c r="AU807" s="156"/>
      <c r="AW807" s="41"/>
    </row>
    <row r="808" spans="1:49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0"/>
      <c r="AG808" s="43"/>
      <c r="AH808" s="43"/>
      <c r="AI808" s="43"/>
      <c r="AJ808" s="22"/>
      <c r="AK808" s="146"/>
      <c r="AL808" s="146"/>
      <c r="AM808" s="146"/>
      <c r="AN808" s="146"/>
      <c r="AO808" s="146"/>
      <c r="AU808" s="156"/>
      <c r="AW808" s="41"/>
    </row>
    <row r="809" spans="1:49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0"/>
      <c r="AG809" s="43"/>
      <c r="AH809" s="43"/>
      <c r="AI809" s="43"/>
      <c r="AJ809" s="22"/>
      <c r="AK809" s="146"/>
      <c r="AL809" s="146"/>
      <c r="AM809" s="146"/>
      <c r="AN809" s="146"/>
      <c r="AO809" s="146"/>
      <c r="AU809" s="156"/>
      <c r="AW809" s="41"/>
    </row>
    <row r="810" spans="1:49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0"/>
      <c r="AG810" s="43"/>
      <c r="AH810" s="43"/>
      <c r="AI810" s="43"/>
      <c r="AJ810" s="22"/>
      <c r="AK810" s="146"/>
      <c r="AL810" s="146"/>
      <c r="AM810" s="146"/>
      <c r="AN810" s="146"/>
      <c r="AO810" s="146"/>
      <c r="AU810" s="156"/>
      <c r="AW810" s="41"/>
    </row>
    <row r="811" spans="1:49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0"/>
      <c r="AG811" s="43"/>
      <c r="AH811" s="43"/>
      <c r="AI811" s="43"/>
      <c r="AJ811" s="22"/>
      <c r="AK811" s="146"/>
      <c r="AL811" s="146"/>
      <c r="AM811" s="146"/>
      <c r="AN811" s="146"/>
      <c r="AO811" s="146"/>
      <c r="AU811" s="156"/>
      <c r="AW811" s="41"/>
    </row>
    <row r="812" spans="1:49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0"/>
      <c r="AG812" s="43"/>
      <c r="AH812" s="43"/>
      <c r="AI812" s="43"/>
      <c r="AJ812" s="22"/>
      <c r="AK812" s="146"/>
      <c r="AL812" s="146"/>
      <c r="AM812" s="146"/>
      <c r="AN812" s="146"/>
      <c r="AO812" s="146"/>
      <c r="AU812" s="156"/>
      <c r="AW812" s="41"/>
    </row>
    <row r="813" spans="1:49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0"/>
      <c r="AG813" s="43"/>
      <c r="AH813" s="43"/>
      <c r="AI813" s="43"/>
      <c r="AJ813" s="22"/>
      <c r="AK813" s="146"/>
      <c r="AL813" s="146"/>
      <c r="AM813" s="146"/>
      <c r="AN813" s="146"/>
      <c r="AO813" s="146"/>
      <c r="AU813" s="156"/>
      <c r="AW813" s="41"/>
    </row>
    <row r="814" spans="1:49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0"/>
      <c r="AG814" s="43"/>
      <c r="AH814" s="43"/>
      <c r="AI814" s="43"/>
      <c r="AJ814" s="22"/>
      <c r="AK814" s="146"/>
      <c r="AL814" s="146"/>
      <c r="AM814" s="146"/>
      <c r="AN814" s="146"/>
      <c r="AO814" s="146"/>
      <c r="AU814" s="156"/>
      <c r="AW814" s="41"/>
    </row>
    <row r="815" spans="1:49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0"/>
      <c r="AG815" s="43"/>
      <c r="AH815" s="43"/>
      <c r="AI815" s="43"/>
      <c r="AJ815" s="22"/>
      <c r="AK815" s="146"/>
      <c r="AL815" s="146"/>
      <c r="AM815" s="146"/>
      <c r="AN815" s="146"/>
      <c r="AO815" s="146"/>
      <c r="AU815" s="156"/>
      <c r="AW815" s="41"/>
    </row>
    <row r="816" spans="1:49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0"/>
      <c r="AG816" s="43"/>
      <c r="AH816" s="43"/>
      <c r="AI816" s="43"/>
      <c r="AJ816" s="22"/>
      <c r="AK816" s="146"/>
      <c r="AL816" s="146"/>
      <c r="AM816" s="146"/>
      <c r="AN816" s="146"/>
      <c r="AO816" s="146"/>
      <c r="AU816" s="156"/>
      <c r="AW816" s="41"/>
    </row>
    <row r="817" spans="1:49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0"/>
      <c r="AG817" s="43"/>
      <c r="AH817" s="43"/>
      <c r="AI817" s="43"/>
      <c r="AJ817" s="22"/>
      <c r="AK817" s="146"/>
      <c r="AL817" s="146"/>
      <c r="AM817" s="146"/>
      <c r="AN817" s="146"/>
      <c r="AO817" s="146"/>
      <c r="AU817" s="156"/>
      <c r="AW817" s="41"/>
    </row>
    <row r="818" spans="1:49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0"/>
      <c r="AG818" s="43"/>
      <c r="AH818" s="43"/>
      <c r="AI818" s="43"/>
      <c r="AJ818" s="22"/>
      <c r="AK818" s="146"/>
      <c r="AL818" s="146"/>
      <c r="AM818" s="146"/>
      <c r="AN818" s="146"/>
      <c r="AO818" s="146"/>
      <c r="AU818" s="156"/>
      <c r="AW818" s="41"/>
    </row>
    <row r="819" spans="1:49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0"/>
      <c r="AG819" s="43"/>
      <c r="AH819" s="43"/>
      <c r="AI819" s="43"/>
      <c r="AJ819" s="22"/>
      <c r="AK819" s="146"/>
      <c r="AL819" s="146"/>
      <c r="AM819" s="146"/>
      <c r="AN819" s="146"/>
      <c r="AO819" s="146"/>
      <c r="AU819" s="156"/>
      <c r="AW819" s="41"/>
    </row>
    <row r="820" spans="1:49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0"/>
      <c r="AG820" s="43"/>
      <c r="AH820" s="43"/>
      <c r="AI820" s="43"/>
      <c r="AJ820" s="22"/>
      <c r="AK820" s="146"/>
      <c r="AL820" s="146"/>
      <c r="AM820" s="146"/>
      <c r="AN820" s="146"/>
      <c r="AO820" s="146"/>
      <c r="AU820" s="156"/>
      <c r="AW820" s="41"/>
    </row>
    <row r="821" spans="1:49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0"/>
      <c r="AG821" s="43"/>
      <c r="AH821" s="43"/>
      <c r="AI821" s="43"/>
      <c r="AJ821" s="22"/>
      <c r="AK821" s="146"/>
      <c r="AL821" s="146"/>
      <c r="AM821" s="146"/>
      <c r="AN821" s="146"/>
      <c r="AO821" s="146"/>
      <c r="AU821" s="156"/>
      <c r="AW821" s="41"/>
    </row>
    <row r="822" spans="1:49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0"/>
      <c r="AG822" s="43"/>
      <c r="AH822" s="43"/>
      <c r="AI822" s="43"/>
      <c r="AJ822" s="22"/>
      <c r="AK822" s="146"/>
      <c r="AL822" s="146"/>
      <c r="AM822" s="146"/>
      <c r="AN822" s="146"/>
      <c r="AO822" s="146"/>
      <c r="AU822" s="156"/>
      <c r="AW822" s="41"/>
    </row>
    <row r="823" spans="1:49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0"/>
      <c r="AG823" s="43"/>
      <c r="AH823" s="43"/>
      <c r="AI823" s="43"/>
      <c r="AJ823" s="22"/>
      <c r="AK823" s="146"/>
      <c r="AL823" s="146"/>
      <c r="AM823" s="146"/>
      <c r="AN823" s="146"/>
      <c r="AO823" s="146"/>
      <c r="AU823" s="156"/>
      <c r="AW823" s="41"/>
    </row>
    <row r="824" spans="1:49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0"/>
      <c r="AG824" s="43"/>
      <c r="AH824" s="43"/>
      <c r="AI824" s="43"/>
      <c r="AJ824" s="22"/>
      <c r="AK824" s="146"/>
      <c r="AL824" s="146"/>
      <c r="AM824" s="146"/>
      <c r="AN824" s="146"/>
      <c r="AO824" s="146"/>
      <c r="AU824" s="156"/>
      <c r="AW824" s="41"/>
    </row>
    <row r="825" spans="1:49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0"/>
      <c r="AG825" s="43"/>
      <c r="AH825" s="43"/>
      <c r="AI825" s="43"/>
      <c r="AJ825" s="22"/>
      <c r="AK825" s="146"/>
      <c r="AL825" s="146"/>
      <c r="AM825" s="146"/>
      <c r="AN825" s="146"/>
      <c r="AO825" s="146"/>
      <c r="AU825" s="156"/>
      <c r="AW825" s="41"/>
    </row>
    <row r="826" spans="1:49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0"/>
      <c r="AG826" s="43"/>
      <c r="AH826" s="43"/>
      <c r="AI826" s="43"/>
      <c r="AJ826" s="22"/>
      <c r="AK826" s="146"/>
      <c r="AL826" s="146"/>
      <c r="AM826" s="146"/>
      <c r="AN826" s="146"/>
      <c r="AO826" s="146"/>
      <c r="AU826" s="156"/>
      <c r="AW826" s="41"/>
    </row>
    <row r="827" spans="1:49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0"/>
      <c r="AG827" s="43"/>
      <c r="AH827" s="43"/>
      <c r="AI827" s="43"/>
      <c r="AJ827" s="22"/>
      <c r="AK827" s="146"/>
      <c r="AL827" s="146"/>
      <c r="AM827" s="146"/>
      <c r="AN827" s="146"/>
      <c r="AO827" s="146"/>
      <c r="AU827" s="156"/>
      <c r="AW827" s="41"/>
    </row>
    <row r="828" spans="1:49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0"/>
      <c r="AG828" s="43"/>
      <c r="AH828" s="43"/>
      <c r="AI828" s="43"/>
      <c r="AJ828" s="22"/>
      <c r="AK828" s="146"/>
      <c r="AL828" s="146"/>
      <c r="AM828" s="146"/>
      <c r="AN828" s="146"/>
      <c r="AO828" s="146"/>
      <c r="AU828" s="156"/>
      <c r="AW828" s="41"/>
    </row>
    <row r="829" spans="1:49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0"/>
      <c r="AG829" s="43"/>
      <c r="AH829" s="43"/>
      <c r="AI829" s="43"/>
      <c r="AJ829" s="22"/>
      <c r="AK829" s="146"/>
      <c r="AL829" s="146"/>
      <c r="AM829" s="146"/>
      <c r="AN829" s="146"/>
      <c r="AO829" s="146"/>
      <c r="AU829" s="156"/>
      <c r="AW829" s="41"/>
    </row>
    <row r="830" spans="1:49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0"/>
      <c r="AG830" s="43"/>
      <c r="AH830" s="43"/>
      <c r="AI830" s="43"/>
      <c r="AJ830" s="22"/>
      <c r="AK830" s="146"/>
      <c r="AL830" s="146"/>
      <c r="AM830" s="146"/>
      <c r="AN830" s="146"/>
      <c r="AO830" s="146"/>
      <c r="AU830" s="156"/>
      <c r="AW830" s="41"/>
    </row>
    <row r="831" spans="1:49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0"/>
      <c r="AG831" s="43"/>
      <c r="AH831" s="43"/>
      <c r="AI831" s="43"/>
      <c r="AJ831" s="22"/>
      <c r="AK831" s="146"/>
      <c r="AL831" s="146"/>
      <c r="AM831" s="146"/>
      <c r="AN831" s="146"/>
      <c r="AO831" s="146"/>
      <c r="AU831" s="156"/>
      <c r="AW831" s="41"/>
    </row>
    <row r="832" spans="1:49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0"/>
      <c r="AG832" s="43"/>
      <c r="AH832" s="43"/>
      <c r="AI832" s="43"/>
      <c r="AJ832" s="22"/>
      <c r="AK832" s="146"/>
      <c r="AL832" s="146"/>
      <c r="AM832" s="146"/>
      <c r="AN832" s="146"/>
      <c r="AO832" s="146"/>
      <c r="AU832" s="156"/>
      <c r="AW832" s="41"/>
    </row>
    <row r="833" spans="1:49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0"/>
      <c r="AG833" s="43"/>
      <c r="AH833" s="43"/>
      <c r="AI833" s="43"/>
      <c r="AJ833" s="22"/>
      <c r="AK833" s="146"/>
      <c r="AL833" s="146"/>
      <c r="AM833" s="146"/>
      <c r="AN833" s="146"/>
      <c r="AO833" s="146"/>
      <c r="AU833" s="156"/>
      <c r="AW833" s="41"/>
    </row>
    <row r="834" spans="1:49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0"/>
      <c r="AG834" s="43"/>
      <c r="AH834" s="43"/>
      <c r="AI834" s="43"/>
      <c r="AJ834" s="22"/>
      <c r="AK834" s="146"/>
      <c r="AL834" s="146"/>
      <c r="AM834" s="146"/>
      <c r="AN834" s="146"/>
      <c r="AO834" s="146"/>
      <c r="AU834" s="156"/>
      <c r="AW834" s="41"/>
    </row>
    <row r="835" spans="1:49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0"/>
      <c r="AG835" s="43"/>
      <c r="AH835" s="43"/>
      <c r="AI835" s="43"/>
      <c r="AJ835" s="22"/>
      <c r="AK835" s="146"/>
      <c r="AL835" s="146"/>
      <c r="AM835" s="146"/>
      <c r="AN835" s="146"/>
      <c r="AO835" s="146"/>
      <c r="AU835" s="156"/>
      <c r="AW835" s="41"/>
    </row>
    <row r="836" spans="1:49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0"/>
      <c r="AG836" s="43"/>
      <c r="AH836" s="43"/>
      <c r="AI836" s="43"/>
      <c r="AJ836" s="22"/>
      <c r="AK836" s="146"/>
      <c r="AL836" s="146"/>
      <c r="AM836" s="146"/>
      <c r="AN836" s="146"/>
      <c r="AO836" s="146"/>
      <c r="AU836" s="156"/>
      <c r="AW836" s="41"/>
    </row>
    <row r="837" spans="1:49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0"/>
      <c r="AG837" s="43"/>
      <c r="AH837" s="43"/>
      <c r="AI837" s="43"/>
      <c r="AJ837" s="22"/>
      <c r="AK837" s="146"/>
      <c r="AL837" s="146"/>
      <c r="AM837" s="146"/>
      <c r="AN837" s="146"/>
      <c r="AO837" s="146"/>
      <c r="AU837" s="156"/>
      <c r="AW837" s="41"/>
    </row>
    <row r="838" spans="1:49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0"/>
      <c r="AG838" s="43"/>
      <c r="AH838" s="43"/>
      <c r="AI838" s="43"/>
      <c r="AJ838" s="22"/>
      <c r="AK838" s="146"/>
      <c r="AL838" s="146"/>
      <c r="AM838" s="146"/>
      <c r="AN838" s="146"/>
      <c r="AO838" s="146"/>
      <c r="AU838" s="156"/>
      <c r="AW838" s="41"/>
    </row>
    <row r="839" spans="1:49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0"/>
      <c r="AG839" s="43"/>
      <c r="AH839" s="43"/>
      <c r="AI839" s="43"/>
      <c r="AJ839" s="22"/>
      <c r="AK839" s="146"/>
      <c r="AL839" s="146"/>
      <c r="AM839" s="146"/>
      <c r="AN839" s="146"/>
      <c r="AO839" s="146"/>
      <c r="AU839" s="156"/>
      <c r="AW839" s="41"/>
    </row>
    <row r="840" spans="1:49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0"/>
      <c r="AG840" s="43"/>
      <c r="AH840" s="43"/>
      <c r="AI840" s="43"/>
      <c r="AJ840" s="22"/>
      <c r="AK840" s="146"/>
      <c r="AL840" s="146"/>
      <c r="AM840" s="146"/>
      <c r="AN840" s="146"/>
      <c r="AO840" s="146"/>
      <c r="AU840" s="156"/>
      <c r="AW840" s="41"/>
    </row>
    <row r="841" spans="1:49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0"/>
      <c r="AG841" s="43"/>
      <c r="AH841" s="43"/>
      <c r="AI841" s="43"/>
      <c r="AJ841" s="22"/>
      <c r="AK841" s="146"/>
      <c r="AL841" s="146"/>
      <c r="AM841" s="146"/>
      <c r="AN841" s="146"/>
      <c r="AO841" s="146"/>
      <c r="AU841" s="156"/>
      <c r="AW841" s="41"/>
    </row>
    <row r="842" spans="1:49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0"/>
      <c r="AG842" s="43"/>
      <c r="AH842" s="43"/>
      <c r="AI842" s="43"/>
      <c r="AJ842" s="22"/>
      <c r="AK842" s="146"/>
      <c r="AL842" s="146"/>
      <c r="AM842" s="146"/>
      <c r="AN842" s="146"/>
      <c r="AO842" s="146"/>
      <c r="AU842" s="156"/>
      <c r="AW842" s="41"/>
    </row>
    <row r="843" spans="1:49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0"/>
      <c r="AG843" s="43"/>
      <c r="AH843" s="43"/>
      <c r="AI843" s="43"/>
      <c r="AJ843" s="22"/>
      <c r="AK843" s="146"/>
      <c r="AL843" s="146"/>
      <c r="AM843" s="146"/>
      <c r="AN843" s="146"/>
      <c r="AO843" s="146"/>
      <c r="AU843" s="156"/>
      <c r="AW843" s="41"/>
    </row>
    <row r="844" spans="1:49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0"/>
      <c r="AG844" s="43"/>
      <c r="AH844" s="43"/>
      <c r="AI844" s="43"/>
      <c r="AJ844" s="22"/>
      <c r="AK844" s="146"/>
      <c r="AL844" s="146"/>
      <c r="AM844" s="146"/>
      <c r="AN844" s="146"/>
      <c r="AO844" s="146"/>
      <c r="AU844" s="156"/>
      <c r="AW844" s="41"/>
    </row>
    <row r="845" spans="1:49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0"/>
      <c r="AG845" s="43"/>
      <c r="AH845" s="43"/>
      <c r="AI845" s="43"/>
      <c r="AJ845" s="22"/>
      <c r="AK845" s="146"/>
      <c r="AL845" s="146"/>
      <c r="AM845" s="146"/>
      <c r="AN845" s="146"/>
      <c r="AO845" s="146"/>
      <c r="AU845" s="156"/>
      <c r="AW845" s="41"/>
    </row>
    <row r="846" spans="1:49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0"/>
      <c r="AG846" s="43"/>
      <c r="AH846" s="43"/>
      <c r="AI846" s="43"/>
      <c r="AJ846" s="22"/>
      <c r="AK846" s="146"/>
      <c r="AL846" s="146"/>
      <c r="AM846" s="146"/>
      <c r="AN846" s="146"/>
      <c r="AO846" s="146"/>
      <c r="AU846" s="156"/>
      <c r="AW846" s="41"/>
    </row>
    <row r="847" spans="1:49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0"/>
      <c r="AG847" s="43"/>
      <c r="AH847" s="43"/>
      <c r="AI847" s="43"/>
      <c r="AJ847" s="22"/>
      <c r="AK847" s="146"/>
      <c r="AL847" s="146"/>
      <c r="AM847" s="146"/>
      <c r="AN847" s="146"/>
      <c r="AO847" s="146"/>
      <c r="AU847" s="156"/>
      <c r="AW847" s="41"/>
    </row>
    <row r="848" spans="1:49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0"/>
      <c r="AG848" s="43"/>
      <c r="AH848" s="43"/>
      <c r="AI848" s="43"/>
      <c r="AJ848" s="22"/>
      <c r="AK848" s="146"/>
      <c r="AL848" s="146"/>
      <c r="AM848" s="146"/>
      <c r="AN848" s="146"/>
      <c r="AO848" s="146"/>
      <c r="AU848" s="156"/>
      <c r="AW848" s="41"/>
    </row>
    <row r="849" spans="1:49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0"/>
      <c r="AG849" s="43"/>
      <c r="AH849" s="43"/>
      <c r="AI849" s="43"/>
      <c r="AJ849" s="22"/>
      <c r="AK849" s="146"/>
      <c r="AL849" s="146"/>
      <c r="AM849" s="146"/>
      <c r="AN849" s="146"/>
      <c r="AO849" s="146"/>
      <c r="AU849" s="156"/>
      <c r="AW849" s="41"/>
    </row>
    <row r="850" spans="1:49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0"/>
      <c r="AG850" s="43"/>
      <c r="AH850" s="43"/>
      <c r="AI850" s="43"/>
      <c r="AJ850" s="22"/>
      <c r="AK850" s="146"/>
      <c r="AL850" s="146"/>
      <c r="AM850" s="146"/>
      <c r="AN850" s="146"/>
      <c r="AO850" s="146"/>
      <c r="AU850" s="156"/>
      <c r="AW850" s="41"/>
    </row>
    <row r="851" spans="1:49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0"/>
      <c r="AG851" s="43"/>
      <c r="AH851" s="43"/>
      <c r="AI851" s="43"/>
      <c r="AJ851" s="22"/>
      <c r="AK851" s="146"/>
      <c r="AL851" s="146"/>
      <c r="AM851" s="146"/>
      <c r="AN851" s="146"/>
      <c r="AO851" s="146"/>
      <c r="AU851" s="156"/>
      <c r="AW851" s="41"/>
    </row>
    <row r="852" spans="1:49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0"/>
      <c r="AG852" s="43"/>
      <c r="AH852" s="43"/>
      <c r="AI852" s="43"/>
      <c r="AJ852" s="22"/>
      <c r="AK852" s="146"/>
      <c r="AL852" s="146"/>
      <c r="AM852" s="146"/>
      <c r="AN852" s="146"/>
      <c r="AO852" s="146"/>
      <c r="AU852" s="156"/>
      <c r="AW852" s="41"/>
    </row>
    <row r="853" spans="1:49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0"/>
      <c r="AG853" s="43"/>
      <c r="AH853" s="43"/>
      <c r="AI853" s="43"/>
      <c r="AJ853" s="22"/>
      <c r="AK853" s="146"/>
      <c r="AL853" s="146"/>
      <c r="AM853" s="146"/>
      <c r="AN853" s="146"/>
      <c r="AO853" s="146"/>
      <c r="AU853" s="156"/>
      <c r="AW853" s="41"/>
    </row>
    <row r="854" spans="1:49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0"/>
      <c r="AG854" s="43"/>
      <c r="AH854" s="43"/>
      <c r="AI854" s="43"/>
      <c r="AJ854" s="22"/>
      <c r="AK854" s="146"/>
      <c r="AL854" s="146"/>
      <c r="AM854" s="146"/>
      <c r="AN854" s="146"/>
      <c r="AO854" s="146"/>
      <c r="AU854" s="156"/>
      <c r="AW854" s="41"/>
    </row>
    <row r="855" spans="1:49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0"/>
      <c r="AG855" s="43"/>
      <c r="AH855" s="43"/>
      <c r="AI855" s="43"/>
      <c r="AJ855" s="22"/>
      <c r="AK855" s="146"/>
      <c r="AL855" s="146"/>
      <c r="AM855" s="146"/>
      <c r="AN855" s="146"/>
      <c r="AO855" s="146"/>
      <c r="AU855" s="156"/>
      <c r="AW855" s="41"/>
    </row>
    <row r="856" spans="1:49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0"/>
      <c r="AG856" s="43"/>
      <c r="AH856" s="43"/>
      <c r="AI856" s="43"/>
      <c r="AJ856" s="22"/>
      <c r="AK856" s="146"/>
      <c r="AL856" s="146"/>
      <c r="AM856" s="146"/>
      <c r="AN856" s="146"/>
      <c r="AO856" s="146"/>
      <c r="AU856" s="156"/>
      <c r="AW856" s="41"/>
    </row>
    <row r="857" spans="1:49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0"/>
      <c r="AG857" s="43"/>
      <c r="AH857" s="43"/>
      <c r="AI857" s="43"/>
      <c r="AJ857" s="22"/>
      <c r="AK857" s="146"/>
      <c r="AL857" s="146"/>
      <c r="AM857" s="146"/>
      <c r="AN857" s="146"/>
      <c r="AO857" s="146"/>
      <c r="AU857" s="156"/>
      <c r="AW857" s="41"/>
    </row>
    <row r="858" spans="1:49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0"/>
      <c r="AG858" s="43"/>
      <c r="AH858" s="43"/>
      <c r="AI858" s="43"/>
      <c r="AJ858" s="22"/>
      <c r="AK858" s="146"/>
      <c r="AL858" s="146"/>
      <c r="AM858" s="146"/>
      <c r="AN858" s="146"/>
      <c r="AO858" s="146"/>
      <c r="AU858" s="156"/>
      <c r="AW858" s="41"/>
    </row>
    <row r="859" spans="1:49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0"/>
      <c r="AG859" s="43"/>
      <c r="AH859" s="43"/>
      <c r="AI859" s="43"/>
      <c r="AJ859" s="22"/>
      <c r="AK859" s="146"/>
      <c r="AL859" s="146"/>
      <c r="AM859" s="146"/>
      <c r="AN859" s="146"/>
      <c r="AO859" s="146"/>
      <c r="AU859" s="156"/>
      <c r="AW859" s="41"/>
    </row>
    <row r="860" spans="1:49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0"/>
      <c r="AG860" s="43"/>
      <c r="AH860" s="43"/>
      <c r="AI860" s="43"/>
      <c r="AJ860" s="22"/>
      <c r="AK860" s="146"/>
      <c r="AL860" s="146"/>
      <c r="AM860" s="146"/>
      <c r="AN860" s="146"/>
      <c r="AO860" s="146"/>
      <c r="AU860" s="156"/>
      <c r="AW860" s="41"/>
    </row>
    <row r="861" spans="1:49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0"/>
      <c r="AG861" s="43"/>
      <c r="AH861" s="43"/>
      <c r="AI861" s="43"/>
      <c r="AJ861" s="22"/>
      <c r="AK861" s="146"/>
      <c r="AL861" s="146"/>
      <c r="AM861" s="146"/>
      <c r="AN861" s="146"/>
      <c r="AO861" s="146"/>
      <c r="AU861" s="156"/>
      <c r="AW861" s="41"/>
    </row>
    <row r="862" spans="1:49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0"/>
      <c r="AG862" s="43"/>
      <c r="AH862" s="43"/>
      <c r="AI862" s="43"/>
      <c r="AJ862" s="22"/>
      <c r="AK862" s="146"/>
      <c r="AL862" s="146"/>
      <c r="AM862" s="146"/>
      <c r="AN862" s="146"/>
      <c r="AO862" s="146"/>
      <c r="AU862" s="156"/>
      <c r="AW862" s="41"/>
    </row>
    <row r="863" spans="1:49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0"/>
      <c r="AG863" s="43"/>
      <c r="AH863" s="43"/>
      <c r="AI863" s="43"/>
      <c r="AJ863" s="22"/>
      <c r="AK863" s="146"/>
      <c r="AL863" s="146"/>
      <c r="AM863" s="146"/>
      <c r="AN863" s="146"/>
      <c r="AO863" s="146"/>
      <c r="AU863" s="156"/>
      <c r="AW863" s="41"/>
    </row>
    <row r="864" spans="1:49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0"/>
      <c r="AG864" s="43"/>
      <c r="AH864" s="43"/>
      <c r="AI864" s="43"/>
      <c r="AJ864" s="22"/>
      <c r="AK864" s="146"/>
      <c r="AL864" s="146"/>
      <c r="AM864" s="146"/>
      <c r="AN864" s="146"/>
      <c r="AO864" s="146"/>
      <c r="AU864" s="156"/>
      <c r="AW864" s="41"/>
    </row>
    <row r="865" spans="1:49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0"/>
      <c r="AG865" s="43"/>
      <c r="AH865" s="43"/>
      <c r="AI865" s="43"/>
      <c r="AJ865" s="22"/>
      <c r="AK865" s="146"/>
      <c r="AL865" s="146"/>
      <c r="AM865" s="146"/>
      <c r="AN865" s="146"/>
      <c r="AO865" s="146"/>
      <c r="AU865" s="156"/>
      <c r="AW865" s="41"/>
    </row>
    <row r="866" spans="1:49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0"/>
      <c r="AG866" s="43"/>
      <c r="AH866" s="43"/>
      <c r="AI866" s="43"/>
      <c r="AJ866" s="22"/>
      <c r="AK866" s="146"/>
      <c r="AL866" s="146"/>
      <c r="AM866" s="146"/>
      <c r="AN866" s="146"/>
      <c r="AO866" s="146"/>
      <c r="AU866" s="156"/>
      <c r="AW866" s="41"/>
    </row>
    <row r="867" spans="1:49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0"/>
      <c r="AG867" s="43"/>
      <c r="AH867" s="43"/>
      <c r="AI867" s="43"/>
      <c r="AJ867" s="22"/>
      <c r="AK867" s="146"/>
      <c r="AL867" s="146"/>
      <c r="AM867" s="146"/>
      <c r="AN867" s="146"/>
      <c r="AO867" s="146"/>
      <c r="AU867" s="156"/>
      <c r="AW867" s="41"/>
    </row>
    <row r="868" spans="1:49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0"/>
      <c r="AG868" s="43"/>
      <c r="AH868" s="43"/>
      <c r="AI868" s="43"/>
      <c r="AJ868" s="22"/>
      <c r="AK868" s="146"/>
      <c r="AL868" s="146"/>
      <c r="AM868" s="146"/>
      <c r="AN868" s="146"/>
      <c r="AO868" s="146"/>
      <c r="AU868" s="156"/>
      <c r="AW868" s="41"/>
    </row>
    <row r="869" spans="1:49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0"/>
      <c r="AG869" s="43"/>
      <c r="AH869" s="43"/>
      <c r="AI869" s="43"/>
      <c r="AJ869" s="22"/>
      <c r="AK869" s="146"/>
      <c r="AL869" s="146"/>
      <c r="AM869" s="146"/>
      <c r="AN869" s="146"/>
      <c r="AO869" s="146"/>
      <c r="AU869" s="156"/>
      <c r="AW869" s="41"/>
    </row>
    <row r="870" spans="1:49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0"/>
      <c r="AG870" s="43"/>
      <c r="AH870" s="43"/>
      <c r="AI870" s="43"/>
      <c r="AJ870" s="22"/>
      <c r="AK870" s="146"/>
      <c r="AL870" s="146"/>
      <c r="AM870" s="146"/>
      <c r="AN870" s="146"/>
      <c r="AO870" s="146"/>
      <c r="AU870" s="156"/>
      <c r="AW870" s="41"/>
    </row>
    <row r="871" spans="1:49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0"/>
      <c r="AG871" s="43"/>
      <c r="AH871" s="43"/>
      <c r="AI871" s="43"/>
      <c r="AJ871" s="22"/>
      <c r="AK871" s="146"/>
      <c r="AL871" s="146"/>
      <c r="AM871" s="146"/>
      <c r="AN871" s="146"/>
      <c r="AO871" s="146"/>
      <c r="AU871" s="156"/>
      <c r="AW871" s="41"/>
    </row>
    <row r="872" spans="1:49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0"/>
      <c r="AG872" s="43"/>
      <c r="AH872" s="43"/>
      <c r="AI872" s="43"/>
      <c r="AJ872" s="22"/>
      <c r="AK872" s="146"/>
      <c r="AL872" s="146"/>
      <c r="AM872" s="146"/>
      <c r="AN872" s="146"/>
      <c r="AO872" s="146"/>
      <c r="AU872" s="156"/>
      <c r="AW872" s="41"/>
    </row>
    <row r="873" spans="1:49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0"/>
      <c r="AG873" s="43"/>
      <c r="AH873" s="43"/>
      <c r="AI873" s="43"/>
      <c r="AJ873" s="22"/>
      <c r="AK873" s="146"/>
      <c r="AL873" s="146"/>
      <c r="AM873" s="146"/>
      <c r="AN873" s="146"/>
      <c r="AO873" s="146"/>
      <c r="AU873" s="156"/>
      <c r="AW873" s="41"/>
    </row>
    <row r="874" spans="1:49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0"/>
      <c r="AG874" s="43"/>
      <c r="AH874" s="43"/>
      <c r="AI874" s="43"/>
      <c r="AJ874" s="22"/>
      <c r="AK874" s="146"/>
      <c r="AL874" s="146"/>
      <c r="AM874" s="146"/>
      <c r="AN874" s="146"/>
      <c r="AO874" s="146"/>
      <c r="AU874" s="156"/>
      <c r="AW874" s="41"/>
    </row>
    <row r="875" spans="1:49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0"/>
      <c r="AG875" s="43"/>
      <c r="AH875" s="43"/>
      <c r="AI875" s="43"/>
      <c r="AJ875" s="22"/>
      <c r="AK875" s="146"/>
      <c r="AL875" s="146"/>
      <c r="AM875" s="146"/>
      <c r="AN875" s="146"/>
      <c r="AO875" s="146"/>
      <c r="AU875" s="156"/>
      <c r="AW875" s="41"/>
    </row>
    <row r="876" spans="1:49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0"/>
      <c r="AG876" s="43"/>
      <c r="AH876" s="43"/>
      <c r="AI876" s="43"/>
      <c r="AJ876" s="22"/>
      <c r="AK876" s="146"/>
      <c r="AL876" s="146"/>
      <c r="AM876" s="146"/>
      <c r="AN876" s="146"/>
      <c r="AO876" s="146"/>
      <c r="AU876" s="156"/>
      <c r="AW876" s="41"/>
    </row>
    <row r="877" spans="1:49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0"/>
      <c r="AG877" s="43"/>
      <c r="AH877" s="43"/>
      <c r="AI877" s="43"/>
      <c r="AJ877" s="22"/>
      <c r="AK877" s="146"/>
      <c r="AL877" s="146"/>
      <c r="AM877" s="146"/>
      <c r="AN877" s="146"/>
      <c r="AO877" s="146"/>
      <c r="AU877" s="156"/>
      <c r="AW877" s="41"/>
    </row>
    <row r="878" spans="1:49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0"/>
      <c r="AG878" s="43"/>
      <c r="AH878" s="43"/>
      <c r="AI878" s="43"/>
      <c r="AJ878" s="22"/>
      <c r="AK878" s="146"/>
      <c r="AL878" s="146"/>
      <c r="AM878" s="146"/>
      <c r="AN878" s="146"/>
      <c r="AO878" s="146"/>
      <c r="AU878" s="156"/>
      <c r="AW878" s="41"/>
    </row>
    <row r="879" spans="1:49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0"/>
      <c r="AG879" s="43"/>
      <c r="AH879" s="43"/>
      <c r="AI879" s="43"/>
      <c r="AJ879" s="22"/>
      <c r="AK879" s="146"/>
      <c r="AL879" s="146"/>
      <c r="AM879" s="146"/>
      <c r="AN879" s="146"/>
      <c r="AO879" s="146"/>
      <c r="AU879" s="156"/>
      <c r="AW879" s="41"/>
    </row>
    <row r="880" spans="1:49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0"/>
      <c r="AG880" s="43"/>
      <c r="AH880" s="43"/>
      <c r="AI880" s="43"/>
      <c r="AJ880" s="22"/>
      <c r="AK880" s="146"/>
      <c r="AL880" s="146"/>
      <c r="AM880" s="146"/>
      <c r="AN880" s="146"/>
      <c r="AO880" s="146"/>
      <c r="AU880" s="156"/>
      <c r="AW880" s="41"/>
    </row>
    <row r="881" spans="1:49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0"/>
      <c r="AG881" s="43"/>
      <c r="AH881" s="43"/>
      <c r="AI881" s="43"/>
      <c r="AJ881" s="22"/>
      <c r="AK881" s="146"/>
      <c r="AL881" s="146"/>
      <c r="AM881" s="146"/>
      <c r="AN881" s="146"/>
      <c r="AO881" s="146"/>
      <c r="AU881" s="156"/>
      <c r="AW881" s="41"/>
    </row>
    <row r="882" spans="1:49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0"/>
      <c r="AG882" s="43"/>
      <c r="AH882" s="43"/>
      <c r="AI882" s="43"/>
      <c r="AJ882" s="22"/>
      <c r="AK882" s="146"/>
      <c r="AL882" s="146"/>
      <c r="AM882" s="146"/>
      <c r="AN882" s="146"/>
      <c r="AO882" s="146"/>
      <c r="AU882" s="156"/>
      <c r="AW882" s="41"/>
    </row>
    <row r="883" spans="1:49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0"/>
      <c r="AG883" s="43"/>
      <c r="AH883" s="43"/>
      <c r="AI883" s="43"/>
      <c r="AJ883" s="22"/>
      <c r="AK883" s="146"/>
      <c r="AL883" s="146"/>
      <c r="AM883" s="146"/>
      <c r="AN883" s="146"/>
      <c r="AO883" s="146"/>
      <c r="AU883" s="156"/>
      <c r="AW883" s="41"/>
    </row>
    <row r="884" spans="1:49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0"/>
      <c r="AG884" s="43"/>
      <c r="AH884" s="43"/>
      <c r="AI884" s="43"/>
      <c r="AJ884" s="22"/>
      <c r="AK884" s="146"/>
      <c r="AL884" s="146"/>
      <c r="AM884" s="146"/>
      <c r="AN884" s="146"/>
      <c r="AO884" s="146"/>
      <c r="AU884" s="156"/>
      <c r="AW884" s="41"/>
    </row>
    <row r="885" spans="1:49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0"/>
      <c r="AG885" s="43"/>
      <c r="AH885" s="43"/>
      <c r="AI885" s="43"/>
      <c r="AJ885" s="22"/>
      <c r="AK885" s="146"/>
      <c r="AL885" s="146"/>
      <c r="AM885" s="146"/>
      <c r="AN885" s="146"/>
      <c r="AO885" s="146"/>
      <c r="AU885" s="156"/>
      <c r="AW885" s="41"/>
    </row>
    <row r="886" spans="1:49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0"/>
      <c r="AG886" s="43"/>
      <c r="AH886" s="43"/>
      <c r="AI886" s="43"/>
      <c r="AJ886" s="22"/>
      <c r="AK886" s="146"/>
      <c r="AL886" s="146"/>
      <c r="AM886" s="146"/>
      <c r="AN886" s="146"/>
      <c r="AO886" s="146"/>
      <c r="AU886" s="156"/>
      <c r="AW886" s="41"/>
    </row>
    <row r="887" spans="1:49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0"/>
      <c r="AG887" s="43"/>
      <c r="AH887" s="43"/>
      <c r="AI887" s="43"/>
      <c r="AJ887" s="22"/>
      <c r="AK887" s="146"/>
      <c r="AL887" s="146"/>
      <c r="AM887" s="146"/>
      <c r="AN887" s="146"/>
      <c r="AO887" s="146"/>
      <c r="AU887" s="156"/>
      <c r="AW887" s="41"/>
    </row>
    <row r="888" spans="1:49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0"/>
      <c r="AG888" s="43"/>
      <c r="AH888" s="43"/>
      <c r="AI888" s="43"/>
      <c r="AJ888" s="22"/>
      <c r="AK888" s="146"/>
      <c r="AL888" s="146"/>
      <c r="AM888" s="146"/>
      <c r="AN888" s="146"/>
      <c r="AO888" s="146"/>
      <c r="AU888" s="156"/>
      <c r="AW888" s="41"/>
    </row>
    <row r="889" spans="1:49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0"/>
      <c r="AG889" s="43"/>
      <c r="AH889" s="43"/>
      <c r="AI889" s="43"/>
      <c r="AJ889" s="22"/>
      <c r="AK889" s="146"/>
      <c r="AL889" s="146"/>
      <c r="AM889" s="146"/>
      <c r="AN889" s="146"/>
      <c r="AO889" s="146"/>
      <c r="AU889" s="156"/>
      <c r="AW889" s="41"/>
    </row>
    <row r="890" spans="1:49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0"/>
      <c r="AG890" s="43"/>
      <c r="AH890" s="43"/>
      <c r="AI890" s="43"/>
      <c r="AJ890" s="22"/>
      <c r="AK890" s="146"/>
      <c r="AL890" s="146"/>
      <c r="AM890" s="146"/>
      <c r="AN890" s="146"/>
      <c r="AO890" s="146"/>
      <c r="AU890" s="156"/>
      <c r="AW890" s="41"/>
    </row>
    <row r="891" spans="1:49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0"/>
      <c r="AG891" s="43"/>
      <c r="AH891" s="43"/>
      <c r="AI891" s="43"/>
      <c r="AJ891" s="22"/>
      <c r="AK891" s="146"/>
      <c r="AL891" s="146"/>
      <c r="AM891" s="146"/>
      <c r="AN891" s="146"/>
      <c r="AO891" s="146"/>
      <c r="AU891" s="156"/>
      <c r="AW891" s="41"/>
    </row>
    <row r="892" spans="1:49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0"/>
      <c r="AG892" s="43"/>
      <c r="AH892" s="43"/>
      <c r="AI892" s="43"/>
      <c r="AJ892" s="22"/>
      <c r="AK892" s="146"/>
      <c r="AL892" s="146"/>
      <c r="AM892" s="146"/>
      <c r="AN892" s="146"/>
      <c r="AO892" s="146"/>
      <c r="AU892" s="156"/>
      <c r="AW892" s="41"/>
    </row>
    <row r="893" spans="1:49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0"/>
      <c r="AG893" s="43"/>
      <c r="AH893" s="43"/>
      <c r="AI893" s="43"/>
      <c r="AJ893" s="22"/>
      <c r="AK893" s="146"/>
      <c r="AL893" s="146"/>
      <c r="AM893" s="146"/>
      <c r="AN893" s="146"/>
      <c r="AO893" s="146"/>
      <c r="AU893" s="156"/>
      <c r="AW893" s="41"/>
    </row>
    <row r="894" spans="1:49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0"/>
      <c r="AG894" s="43"/>
      <c r="AH894" s="43"/>
      <c r="AI894" s="43"/>
      <c r="AJ894" s="22"/>
      <c r="AK894" s="146"/>
      <c r="AL894" s="146"/>
      <c r="AM894" s="146"/>
      <c r="AN894" s="146"/>
      <c r="AO894" s="146"/>
      <c r="AU894" s="156"/>
      <c r="AW894" s="41"/>
    </row>
    <row r="895" spans="1:49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0"/>
      <c r="AG895" s="43"/>
      <c r="AH895" s="43"/>
      <c r="AI895" s="43"/>
      <c r="AJ895" s="22"/>
      <c r="AK895" s="146"/>
      <c r="AL895" s="146"/>
      <c r="AM895" s="146"/>
      <c r="AN895" s="146"/>
      <c r="AO895" s="146"/>
      <c r="AU895" s="156"/>
      <c r="AW895" s="41"/>
    </row>
    <row r="896" spans="1:49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0"/>
      <c r="AG896" s="43"/>
      <c r="AH896" s="43"/>
      <c r="AI896" s="43"/>
      <c r="AJ896" s="22"/>
      <c r="AK896" s="146"/>
      <c r="AL896" s="146"/>
      <c r="AM896" s="146"/>
      <c r="AN896" s="146"/>
      <c r="AO896" s="146"/>
      <c r="AU896" s="156"/>
      <c r="AW896" s="41"/>
    </row>
    <row r="897" spans="1:49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0"/>
      <c r="AG897" s="43"/>
      <c r="AH897" s="43"/>
      <c r="AI897" s="43"/>
      <c r="AJ897" s="22"/>
      <c r="AK897" s="146"/>
      <c r="AL897" s="146"/>
      <c r="AM897" s="146"/>
      <c r="AN897" s="146"/>
      <c r="AO897" s="146"/>
      <c r="AU897" s="156"/>
      <c r="AW897" s="41"/>
    </row>
    <row r="898" spans="1:49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0"/>
      <c r="AG898" s="43"/>
      <c r="AH898" s="43"/>
      <c r="AI898" s="43"/>
      <c r="AJ898" s="22"/>
      <c r="AK898" s="146"/>
      <c r="AL898" s="146"/>
      <c r="AM898" s="146"/>
      <c r="AN898" s="146"/>
      <c r="AO898" s="146"/>
      <c r="AU898" s="156"/>
      <c r="AW898" s="41"/>
    </row>
    <row r="899" spans="1:49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0"/>
      <c r="AG899" s="43"/>
      <c r="AH899" s="43"/>
      <c r="AI899" s="43"/>
      <c r="AJ899" s="22"/>
      <c r="AK899" s="146"/>
      <c r="AL899" s="146"/>
      <c r="AM899" s="146"/>
      <c r="AN899" s="146"/>
      <c r="AO899" s="146"/>
      <c r="AU899" s="156"/>
      <c r="AW899" s="41"/>
    </row>
    <row r="900" spans="1:49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0"/>
      <c r="AG900" s="43"/>
      <c r="AH900" s="43"/>
      <c r="AI900" s="43"/>
      <c r="AJ900" s="22"/>
      <c r="AK900" s="146"/>
      <c r="AL900" s="146"/>
      <c r="AM900" s="146"/>
      <c r="AN900" s="146"/>
      <c r="AO900" s="146"/>
      <c r="AU900" s="156"/>
      <c r="AW900" s="41"/>
    </row>
    <row r="901" spans="1:49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0"/>
      <c r="AG901" s="43"/>
      <c r="AH901" s="43"/>
      <c r="AI901" s="43"/>
      <c r="AJ901" s="22"/>
      <c r="AK901" s="146"/>
      <c r="AL901" s="146"/>
      <c r="AM901" s="146"/>
      <c r="AN901" s="146"/>
      <c r="AO901" s="146"/>
      <c r="AU901" s="156"/>
      <c r="AW901" s="41"/>
    </row>
    <row r="902" spans="1:49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0"/>
      <c r="AG902" s="43"/>
      <c r="AH902" s="43"/>
      <c r="AI902" s="43"/>
      <c r="AJ902" s="22"/>
      <c r="AK902" s="146"/>
      <c r="AL902" s="146"/>
      <c r="AM902" s="146"/>
      <c r="AN902" s="146"/>
      <c r="AO902" s="146"/>
      <c r="AU902" s="156"/>
      <c r="AW902" s="41"/>
    </row>
    <row r="903" spans="1:49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0"/>
      <c r="AG903" s="43"/>
      <c r="AH903" s="43"/>
      <c r="AI903" s="43"/>
      <c r="AJ903" s="22"/>
      <c r="AK903" s="146"/>
      <c r="AL903" s="146"/>
      <c r="AM903" s="146"/>
      <c r="AN903" s="146"/>
      <c r="AO903" s="146"/>
      <c r="AU903" s="156"/>
      <c r="AW903" s="41"/>
    </row>
    <row r="904" spans="1:49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0"/>
      <c r="AG904" s="43"/>
      <c r="AH904" s="43"/>
      <c r="AI904" s="43"/>
      <c r="AJ904" s="22"/>
      <c r="AK904" s="146"/>
      <c r="AL904" s="146"/>
      <c r="AM904" s="146"/>
      <c r="AN904" s="146"/>
      <c r="AO904" s="146"/>
      <c r="AU904" s="156"/>
      <c r="AW904" s="41"/>
    </row>
    <row r="905" spans="1:49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0"/>
      <c r="AG905" s="43"/>
      <c r="AH905" s="43"/>
      <c r="AI905" s="43"/>
      <c r="AJ905" s="22"/>
      <c r="AK905" s="146"/>
      <c r="AL905" s="146"/>
      <c r="AM905" s="146"/>
      <c r="AN905" s="146"/>
      <c r="AO905" s="146"/>
      <c r="AU905" s="156"/>
      <c r="AW905" s="41"/>
    </row>
    <row r="906" spans="1:49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0"/>
      <c r="AG906" s="43"/>
      <c r="AH906" s="43"/>
      <c r="AI906" s="43"/>
      <c r="AJ906" s="22"/>
      <c r="AK906" s="146"/>
      <c r="AL906" s="146"/>
      <c r="AM906" s="146"/>
      <c r="AN906" s="146"/>
      <c r="AO906" s="146"/>
      <c r="AU906" s="156"/>
      <c r="AW906" s="41"/>
    </row>
    <row r="907" spans="1:49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0"/>
      <c r="AG907" s="43"/>
      <c r="AH907" s="43"/>
      <c r="AI907" s="43"/>
      <c r="AJ907" s="22"/>
      <c r="AK907" s="146"/>
      <c r="AL907" s="146"/>
      <c r="AM907" s="146"/>
      <c r="AN907" s="146"/>
      <c r="AO907" s="146"/>
      <c r="AU907" s="156"/>
      <c r="AW907" s="41"/>
    </row>
    <row r="908" spans="1:49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0"/>
      <c r="AG908" s="43"/>
      <c r="AH908" s="43"/>
      <c r="AI908" s="43"/>
      <c r="AJ908" s="22"/>
      <c r="AK908" s="146"/>
      <c r="AL908" s="146"/>
      <c r="AM908" s="146"/>
      <c r="AN908" s="146"/>
      <c r="AO908" s="146"/>
      <c r="AU908" s="156"/>
      <c r="AW908" s="41"/>
    </row>
    <row r="909" spans="1:49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0"/>
      <c r="AG909" s="43"/>
      <c r="AH909" s="43"/>
      <c r="AI909" s="43"/>
      <c r="AJ909" s="22"/>
      <c r="AK909" s="146"/>
      <c r="AL909" s="146"/>
      <c r="AM909" s="146"/>
      <c r="AN909" s="146"/>
      <c r="AO909" s="146"/>
      <c r="AU909" s="156"/>
      <c r="AW909" s="41"/>
    </row>
    <row r="910" spans="1:49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0"/>
      <c r="AG910" s="43"/>
      <c r="AH910" s="43"/>
      <c r="AI910" s="43"/>
      <c r="AJ910" s="22"/>
      <c r="AK910" s="146"/>
      <c r="AL910" s="146"/>
      <c r="AM910" s="146"/>
      <c r="AN910" s="146"/>
      <c r="AO910" s="146"/>
      <c r="AU910" s="156"/>
      <c r="AW910" s="41"/>
    </row>
    <row r="911" spans="1:49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0"/>
      <c r="AG911" s="43"/>
      <c r="AH911" s="43"/>
      <c r="AI911" s="43"/>
      <c r="AJ911" s="22"/>
      <c r="AK911" s="146"/>
      <c r="AL911" s="146"/>
      <c r="AM911" s="146"/>
      <c r="AN911" s="146"/>
      <c r="AO911" s="146"/>
      <c r="AU911" s="156"/>
      <c r="AW911" s="41"/>
    </row>
    <row r="912" spans="1:49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0"/>
      <c r="AG912" s="43"/>
      <c r="AH912" s="43"/>
      <c r="AI912" s="43"/>
      <c r="AJ912" s="22"/>
      <c r="AK912" s="146"/>
      <c r="AL912" s="146"/>
      <c r="AM912" s="146"/>
      <c r="AN912" s="146"/>
      <c r="AO912" s="146"/>
      <c r="AU912" s="156"/>
      <c r="AW912" s="41"/>
    </row>
    <row r="913" spans="1:49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0"/>
      <c r="AG913" s="43"/>
      <c r="AH913" s="43"/>
      <c r="AI913" s="43"/>
      <c r="AJ913" s="22"/>
      <c r="AK913" s="146"/>
      <c r="AL913" s="146"/>
      <c r="AM913" s="146"/>
      <c r="AN913" s="146"/>
      <c r="AO913" s="146"/>
      <c r="AU913" s="156"/>
      <c r="AW913" s="41"/>
    </row>
    <row r="914" spans="1:49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0"/>
      <c r="AG914" s="43"/>
      <c r="AH914" s="43"/>
      <c r="AI914" s="43"/>
      <c r="AJ914" s="22"/>
      <c r="AK914" s="146"/>
      <c r="AL914" s="146"/>
      <c r="AM914" s="146"/>
      <c r="AN914" s="146"/>
      <c r="AO914" s="146"/>
      <c r="AU914" s="156"/>
      <c r="AW914" s="41"/>
    </row>
    <row r="915" spans="1:49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0"/>
      <c r="AG915" s="43"/>
      <c r="AH915" s="43"/>
      <c r="AI915" s="43"/>
      <c r="AJ915" s="22"/>
      <c r="AK915" s="146"/>
      <c r="AL915" s="146"/>
      <c r="AM915" s="146"/>
      <c r="AN915" s="146"/>
      <c r="AO915" s="146"/>
      <c r="AU915" s="156"/>
      <c r="AW915" s="41"/>
    </row>
    <row r="916" spans="1:49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0"/>
      <c r="AG916" s="43"/>
      <c r="AH916" s="43"/>
      <c r="AI916" s="43"/>
      <c r="AJ916" s="22"/>
      <c r="AK916" s="146"/>
      <c r="AL916" s="146"/>
      <c r="AM916" s="146"/>
      <c r="AN916" s="146"/>
      <c r="AO916" s="146"/>
      <c r="AU916" s="156"/>
      <c r="AW916" s="41"/>
    </row>
    <row r="917" spans="1:49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0"/>
      <c r="AG917" s="43"/>
      <c r="AH917" s="43"/>
      <c r="AI917" s="43"/>
      <c r="AJ917" s="22"/>
      <c r="AK917" s="146"/>
      <c r="AL917" s="146"/>
      <c r="AM917" s="146"/>
      <c r="AN917" s="146"/>
      <c r="AO917" s="146"/>
      <c r="AU917" s="156"/>
      <c r="AW917" s="41"/>
    </row>
    <row r="918" spans="1:49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0"/>
      <c r="AG918" s="43"/>
      <c r="AH918" s="43"/>
      <c r="AI918" s="43"/>
      <c r="AJ918" s="22"/>
      <c r="AK918" s="146"/>
      <c r="AL918" s="146"/>
      <c r="AM918" s="146"/>
      <c r="AN918" s="146"/>
      <c r="AO918" s="146"/>
      <c r="AU918" s="156"/>
      <c r="AW918" s="41"/>
    </row>
    <row r="919" spans="1:49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0"/>
      <c r="AG919" s="43"/>
      <c r="AH919" s="43"/>
      <c r="AI919" s="43"/>
      <c r="AJ919" s="22"/>
      <c r="AK919" s="146"/>
      <c r="AL919" s="146"/>
      <c r="AM919" s="146"/>
      <c r="AN919" s="146"/>
      <c r="AO919" s="146"/>
      <c r="AU919" s="156"/>
      <c r="AW919" s="41"/>
    </row>
    <row r="920" spans="1:49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0"/>
      <c r="AG920" s="43"/>
      <c r="AH920" s="43"/>
      <c r="AI920" s="43"/>
      <c r="AJ920" s="22"/>
      <c r="AK920" s="146"/>
      <c r="AL920" s="146"/>
      <c r="AM920" s="146"/>
      <c r="AN920" s="146"/>
      <c r="AO920" s="146"/>
      <c r="AU920" s="156"/>
      <c r="AW920" s="41"/>
    </row>
    <row r="921" spans="1:49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0"/>
      <c r="AG921" s="43"/>
      <c r="AH921" s="43"/>
      <c r="AI921" s="43"/>
      <c r="AJ921" s="22"/>
      <c r="AK921" s="146"/>
      <c r="AL921" s="146"/>
      <c r="AM921" s="146"/>
      <c r="AN921" s="146"/>
      <c r="AO921" s="146"/>
      <c r="AU921" s="156"/>
      <c r="AW921" s="41"/>
    </row>
    <row r="922" spans="1:49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0"/>
      <c r="AG922" s="43"/>
      <c r="AH922" s="43"/>
      <c r="AI922" s="43"/>
      <c r="AJ922" s="22"/>
      <c r="AK922" s="146"/>
      <c r="AL922" s="146"/>
      <c r="AM922" s="146"/>
      <c r="AN922" s="146"/>
      <c r="AO922" s="146"/>
      <c r="AU922" s="156"/>
      <c r="AW922" s="41"/>
    </row>
    <row r="923" spans="1:49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0"/>
      <c r="AG923" s="43"/>
      <c r="AH923" s="43"/>
      <c r="AI923" s="43"/>
      <c r="AJ923" s="22"/>
      <c r="AK923" s="146"/>
      <c r="AL923" s="146"/>
      <c r="AM923" s="146"/>
      <c r="AN923" s="146"/>
      <c r="AO923" s="146"/>
      <c r="AU923" s="156"/>
      <c r="AW923" s="41"/>
    </row>
    <row r="924" spans="1:49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0"/>
      <c r="AG924" s="43"/>
      <c r="AH924" s="43"/>
      <c r="AI924" s="43"/>
      <c r="AJ924" s="22"/>
      <c r="AK924" s="146"/>
      <c r="AL924" s="146"/>
      <c r="AM924" s="146"/>
      <c r="AN924" s="146"/>
      <c r="AO924" s="146"/>
      <c r="AU924" s="156"/>
      <c r="AW924" s="41"/>
    </row>
    <row r="925" spans="1:49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0"/>
      <c r="AG925" s="43"/>
      <c r="AH925" s="43"/>
      <c r="AI925" s="43"/>
      <c r="AJ925" s="22"/>
      <c r="AK925" s="146"/>
      <c r="AL925" s="146"/>
      <c r="AM925" s="146"/>
      <c r="AN925" s="146"/>
      <c r="AO925" s="146"/>
      <c r="AU925" s="156"/>
      <c r="AW925" s="41"/>
    </row>
    <row r="926" spans="1:49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0"/>
      <c r="AG926" s="43"/>
      <c r="AH926" s="43"/>
      <c r="AI926" s="43"/>
      <c r="AJ926" s="22"/>
      <c r="AK926" s="146"/>
      <c r="AL926" s="146"/>
      <c r="AM926" s="146"/>
      <c r="AN926" s="146"/>
      <c r="AO926" s="146"/>
      <c r="AU926" s="156"/>
      <c r="AW926" s="41"/>
    </row>
    <row r="927" spans="1:49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0"/>
      <c r="AG927" s="43"/>
      <c r="AH927" s="43"/>
      <c r="AI927" s="43"/>
      <c r="AJ927" s="22"/>
      <c r="AK927" s="146"/>
      <c r="AL927" s="146"/>
      <c r="AM927" s="146"/>
      <c r="AN927" s="146"/>
      <c r="AO927" s="146"/>
      <c r="AU927" s="156"/>
      <c r="AW927" s="41"/>
    </row>
    <row r="928" spans="1:49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0"/>
      <c r="AG928" s="43"/>
      <c r="AH928" s="43"/>
      <c r="AI928" s="43"/>
      <c r="AJ928" s="22"/>
      <c r="AK928" s="146"/>
      <c r="AL928" s="146"/>
      <c r="AM928" s="146"/>
      <c r="AN928" s="146"/>
      <c r="AO928" s="146"/>
      <c r="AU928" s="156"/>
      <c r="AW928" s="41"/>
    </row>
    <row r="929" spans="1:49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0"/>
      <c r="AG929" s="43"/>
      <c r="AH929" s="43"/>
      <c r="AI929" s="43"/>
      <c r="AJ929" s="22"/>
      <c r="AK929" s="146"/>
      <c r="AL929" s="146"/>
      <c r="AM929" s="146"/>
      <c r="AN929" s="146"/>
      <c r="AO929" s="146"/>
      <c r="AU929" s="156"/>
      <c r="AW929" s="41"/>
    </row>
    <row r="930" spans="1:49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0"/>
      <c r="AG930" s="43"/>
      <c r="AH930" s="43"/>
      <c r="AI930" s="43"/>
      <c r="AJ930" s="22"/>
      <c r="AK930" s="146"/>
      <c r="AL930" s="146"/>
      <c r="AM930" s="146"/>
      <c r="AN930" s="146"/>
      <c r="AO930" s="146"/>
      <c r="AU930" s="156"/>
      <c r="AW930" s="41"/>
    </row>
    <row r="931" spans="1:49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0"/>
      <c r="AG931" s="43"/>
      <c r="AH931" s="43"/>
      <c r="AI931" s="43"/>
      <c r="AJ931" s="22"/>
      <c r="AK931" s="146"/>
      <c r="AL931" s="146"/>
      <c r="AM931" s="146"/>
      <c r="AN931" s="146"/>
      <c r="AO931" s="146"/>
      <c r="AU931" s="156"/>
      <c r="AW931" s="41"/>
    </row>
    <row r="932" spans="1:49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0"/>
      <c r="AG932" s="43"/>
      <c r="AH932" s="43"/>
      <c r="AI932" s="43"/>
      <c r="AJ932" s="22"/>
      <c r="AK932" s="146"/>
      <c r="AL932" s="146"/>
      <c r="AM932" s="146"/>
      <c r="AN932" s="146"/>
      <c r="AO932" s="146"/>
      <c r="AU932" s="156"/>
      <c r="AW932" s="41"/>
    </row>
    <row r="933" spans="1:49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0"/>
      <c r="AG933" s="43"/>
      <c r="AH933" s="43"/>
      <c r="AI933" s="43"/>
      <c r="AJ933" s="22"/>
      <c r="AK933" s="146"/>
      <c r="AL933" s="146"/>
      <c r="AM933" s="146"/>
      <c r="AN933" s="146"/>
      <c r="AO933" s="146"/>
      <c r="AU933" s="156"/>
      <c r="AW933" s="41"/>
    </row>
    <row r="934" spans="1:49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0"/>
      <c r="AG934" s="43"/>
      <c r="AH934" s="43"/>
      <c r="AI934" s="43"/>
      <c r="AJ934" s="22"/>
      <c r="AK934" s="146"/>
      <c r="AL934" s="146"/>
      <c r="AM934" s="146"/>
      <c r="AN934" s="146"/>
      <c r="AO934" s="146"/>
      <c r="AU934" s="156"/>
      <c r="AW934" s="41"/>
    </row>
    <row r="935" spans="1:49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0"/>
      <c r="AG935" s="43"/>
      <c r="AH935" s="43"/>
      <c r="AI935" s="43"/>
      <c r="AJ935" s="22"/>
      <c r="AK935" s="146"/>
      <c r="AL935" s="146"/>
      <c r="AM935" s="146"/>
      <c r="AN935" s="146"/>
      <c r="AO935" s="146"/>
      <c r="AU935" s="156"/>
      <c r="AW935" s="41"/>
    </row>
    <row r="936" spans="1:49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0"/>
      <c r="AG936" s="43"/>
      <c r="AH936" s="43"/>
      <c r="AI936" s="43"/>
      <c r="AJ936" s="22"/>
      <c r="AK936" s="146"/>
      <c r="AL936" s="146"/>
      <c r="AM936" s="146"/>
      <c r="AN936" s="146"/>
      <c r="AO936" s="146"/>
      <c r="AU936" s="156"/>
      <c r="AW936" s="41"/>
    </row>
    <row r="937" spans="1:49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0"/>
      <c r="AG937" s="43"/>
      <c r="AH937" s="43"/>
      <c r="AI937" s="43"/>
      <c r="AJ937" s="22"/>
      <c r="AK937" s="146"/>
      <c r="AL937" s="146"/>
      <c r="AM937" s="146"/>
      <c r="AN937" s="146"/>
      <c r="AO937" s="146"/>
      <c r="AU937" s="156"/>
      <c r="AW937" s="41"/>
    </row>
    <row r="938" spans="1:49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0"/>
      <c r="AG938" s="43"/>
      <c r="AH938" s="43"/>
      <c r="AI938" s="43"/>
      <c r="AJ938" s="22"/>
      <c r="AK938" s="146"/>
      <c r="AL938" s="146"/>
      <c r="AM938" s="146"/>
      <c r="AN938" s="146"/>
      <c r="AO938" s="146"/>
      <c r="AU938" s="156"/>
      <c r="AW938" s="41"/>
    </row>
    <row r="939" spans="1:49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0"/>
      <c r="AG939" s="43"/>
      <c r="AH939" s="43"/>
      <c r="AI939" s="43"/>
      <c r="AJ939" s="22"/>
      <c r="AK939" s="146"/>
      <c r="AL939" s="146"/>
      <c r="AM939" s="146"/>
      <c r="AN939" s="146"/>
      <c r="AO939" s="146"/>
      <c r="AU939" s="156"/>
      <c r="AW939" s="41"/>
    </row>
    <row r="940" spans="1:49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0"/>
      <c r="AG940" s="43"/>
      <c r="AH940" s="43"/>
      <c r="AI940" s="43"/>
      <c r="AJ940" s="22"/>
      <c r="AK940" s="146"/>
      <c r="AL940" s="146"/>
      <c r="AM940" s="146"/>
      <c r="AN940" s="146"/>
      <c r="AO940" s="146"/>
      <c r="AU940" s="156"/>
      <c r="AW940" s="41"/>
    </row>
    <row r="941" spans="1:49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0"/>
      <c r="AG941" s="43"/>
      <c r="AH941" s="43"/>
      <c r="AI941" s="43"/>
      <c r="AJ941" s="22"/>
      <c r="AK941" s="146"/>
      <c r="AL941" s="146"/>
      <c r="AM941" s="146"/>
      <c r="AN941" s="146"/>
      <c r="AO941" s="146"/>
      <c r="AU941" s="156"/>
      <c r="AW941" s="41"/>
    </row>
    <row r="942" spans="1:49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0"/>
      <c r="AG942" s="43"/>
      <c r="AH942" s="43"/>
      <c r="AI942" s="43"/>
      <c r="AJ942" s="22"/>
      <c r="AK942" s="146"/>
      <c r="AL942" s="146"/>
      <c r="AM942" s="146"/>
      <c r="AN942" s="146"/>
      <c r="AO942" s="146"/>
      <c r="AU942" s="156"/>
      <c r="AW942" s="41"/>
    </row>
    <row r="943" spans="1:49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0"/>
      <c r="AG943" s="43"/>
      <c r="AH943" s="43"/>
      <c r="AI943" s="43"/>
      <c r="AJ943" s="22"/>
      <c r="AK943" s="146"/>
      <c r="AL943" s="146"/>
      <c r="AM943" s="146"/>
      <c r="AN943" s="146"/>
      <c r="AO943" s="146"/>
      <c r="AU943" s="156"/>
      <c r="AW943" s="41"/>
    </row>
    <row r="944" spans="1:49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0"/>
      <c r="AG944" s="43"/>
      <c r="AH944" s="43"/>
      <c r="AI944" s="43"/>
      <c r="AJ944" s="22"/>
      <c r="AK944" s="146"/>
      <c r="AL944" s="146"/>
      <c r="AM944" s="146"/>
      <c r="AN944" s="146"/>
      <c r="AO944" s="146"/>
      <c r="AU944" s="156"/>
      <c r="AW944" s="41"/>
    </row>
    <row r="945" spans="1:49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0"/>
      <c r="AG945" s="43"/>
      <c r="AH945" s="43"/>
      <c r="AI945" s="43"/>
      <c r="AJ945" s="22"/>
      <c r="AK945" s="146"/>
      <c r="AL945" s="146"/>
      <c r="AM945" s="146"/>
      <c r="AN945" s="146"/>
      <c r="AO945" s="146"/>
      <c r="AU945" s="156"/>
      <c r="AW945" s="41"/>
    </row>
    <row r="946" spans="1:49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0"/>
      <c r="AG946" s="43"/>
      <c r="AH946" s="43"/>
      <c r="AI946" s="43"/>
      <c r="AJ946" s="22"/>
      <c r="AK946" s="146"/>
      <c r="AL946" s="146"/>
      <c r="AM946" s="146"/>
      <c r="AN946" s="146"/>
      <c r="AO946" s="146"/>
      <c r="AU946" s="156"/>
      <c r="AW946" s="41"/>
    </row>
    <row r="947" spans="1:49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0"/>
      <c r="AG947" s="43"/>
      <c r="AH947" s="43"/>
      <c r="AI947" s="43"/>
      <c r="AJ947" s="22"/>
      <c r="AK947" s="146"/>
      <c r="AL947" s="146"/>
      <c r="AM947" s="146"/>
      <c r="AN947" s="146"/>
      <c r="AO947" s="146"/>
      <c r="AU947" s="156"/>
      <c r="AW947" s="41"/>
    </row>
    <row r="948" spans="1:49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0"/>
      <c r="AG948" s="43"/>
      <c r="AH948" s="43"/>
      <c r="AI948" s="43"/>
      <c r="AJ948" s="22"/>
      <c r="AK948" s="146"/>
      <c r="AL948" s="146"/>
      <c r="AM948" s="146"/>
      <c r="AN948" s="146"/>
      <c r="AO948" s="146"/>
      <c r="AU948" s="156"/>
      <c r="AW948" s="41"/>
    </row>
    <row r="949" spans="1:49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0"/>
      <c r="AG949" s="43"/>
      <c r="AH949" s="43"/>
      <c r="AI949" s="43"/>
      <c r="AJ949" s="22"/>
      <c r="AK949" s="146"/>
      <c r="AL949" s="146"/>
      <c r="AM949" s="146"/>
      <c r="AN949" s="146"/>
      <c r="AO949" s="146"/>
      <c r="AU949" s="156"/>
      <c r="AW949" s="41"/>
    </row>
    <row r="950" spans="1:49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0"/>
      <c r="AG950" s="43"/>
      <c r="AH950" s="43"/>
      <c r="AI950" s="43"/>
      <c r="AJ950" s="22"/>
      <c r="AK950" s="146"/>
      <c r="AL950" s="146"/>
      <c r="AM950" s="146"/>
      <c r="AN950" s="146"/>
      <c r="AO950" s="146"/>
      <c r="AU950" s="156"/>
      <c r="AW950" s="41"/>
    </row>
    <row r="951" spans="1:49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0"/>
      <c r="AG951" s="43"/>
      <c r="AH951" s="43"/>
      <c r="AI951" s="43"/>
      <c r="AJ951" s="22"/>
      <c r="AK951" s="146"/>
      <c r="AL951" s="146"/>
      <c r="AM951" s="146"/>
      <c r="AN951" s="146"/>
      <c r="AO951" s="146"/>
      <c r="AU951" s="156"/>
      <c r="AW951" s="41"/>
    </row>
    <row r="952" spans="1:49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0"/>
      <c r="AG952" s="43"/>
      <c r="AH952" s="43"/>
      <c r="AI952" s="43"/>
      <c r="AJ952" s="22"/>
      <c r="AK952" s="146"/>
      <c r="AL952" s="146"/>
      <c r="AM952" s="146"/>
      <c r="AN952" s="146"/>
      <c r="AO952" s="146"/>
      <c r="AU952" s="156"/>
      <c r="AW952" s="41"/>
    </row>
    <row r="953" spans="1:49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0"/>
      <c r="AG953" s="43"/>
      <c r="AH953" s="43"/>
      <c r="AI953" s="43"/>
      <c r="AJ953" s="22"/>
      <c r="AK953" s="146"/>
      <c r="AL953" s="146"/>
      <c r="AM953" s="146"/>
      <c r="AN953" s="146"/>
      <c r="AO953" s="146"/>
      <c r="AU953" s="156"/>
      <c r="AW953" s="41"/>
    </row>
    <row r="954" spans="1:49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0"/>
      <c r="AG954" s="43"/>
      <c r="AH954" s="43"/>
      <c r="AI954" s="43"/>
      <c r="AJ954" s="22"/>
      <c r="AK954" s="146"/>
      <c r="AL954" s="146"/>
      <c r="AM954" s="146"/>
      <c r="AN954" s="146"/>
      <c r="AO954" s="146"/>
      <c r="AU954" s="156"/>
      <c r="AW954" s="41"/>
    </row>
    <row r="955" spans="1:49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0"/>
      <c r="AG955" s="43"/>
      <c r="AH955" s="43"/>
      <c r="AI955" s="43"/>
      <c r="AJ955" s="22"/>
      <c r="AK955" s="146"/>
      <c r="AL955" s="146"/>
      <c r="AM955" s="146"/>
      <c r="AN955" s="146"/>
      <c r="AO955" s="146"/>
      <c r="AU955" s="156"/>
      <c r="AW955" s="41"/>
    </row>
    <row r="956" spans="1:49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0"/>
      <c r="AG956" s="43"/>
      <c r="AH956" s="43"/>
      <c r="AI956" s="43"/>
      <c r="AJ956" s="22"/>
      <c r="AK956" s="146"/>
      <c r="AL956" s="146"/>
      <c r="AM956" s="146"/>
      <c r="AN956" s="146"/>
      <c r="AO956" s="146"/>
      <c r="AU956" s="156"/>
      <c r="AW956" s="41"/>
    </row>
    <row r="957" spans="1:49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0"/>
      <c r="AG957" s="43"/>
      <c r="AH957" s="43"/>
      <c r="AI957" s="43"/>
      <c r="AJ957" s="22"/>
      <c r="AK957" s="146"/>
      <c r="AL957" s="146"/>
      <c r="AM957" s="146"/>
      <c r="AN957" s="146"/>
      <c r="AO957" s="146"/>
      <c r="AU957" s="156"/>
      <c r="AW957" s="41"/>
    </row>
    <row r="958" spans="1:49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0"/>
      <c r="AG958" s="43"/>
      <c r="AH958" s="43"/>
      <c r="AI958" s="43"/>
      <c r="AJ958" s="22"/>
      <c r="AK958" s="146"/>
      <c r="AL958" s="146"/>
      <c r="AM958" s="146"/>
      <c r="AN958" s="146"/>
      <c r="AO958" s="146"/>
      <c r="AU958" s="156"/>
      <c r="AW958" s="41"/>
    </row>
    <row r="959" spans="1:49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0"/>
      <c r="AG959" s="43"/>
      <c r="AH959" s="43"/>
      <c r="AI959" s="43"/>
      <c r="AJ959" s="22"/>
      <c r="AK959" s="146"/>
      <c r="AL959" s="146"/>
      <c r="AM959" s="146"/>
      <c r="AN959" s="146"/>
      <c r="AO959" s="146"/>
      <c r="AU959" s="156"/>
      <c r="AW959" s="41"/>
    </row>
    <row r="960" spans="1:49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0"/>
      <c r="AG960" s="43"/>
      <c r="AH960" s="43"/>
      <c r="AI960" s="43"/>
      <c r="AJ960" s="22"/>
      <c r="AK960" s="146"/>
      <c r="AL960" s="146"/>
      <c r="AM960" s="146"/>
      <c r="AN960" s="146"/>
      <c r="AO960" s="146"/>
      <c r="AU960" s="156"/>
      <c r="AW960" s="41"/>
    </row>
    <row r="961" spans="1:49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0"/>
      <c r="AG961" s="43"/>
      <c r="AH961" s="43"/>
      <c r="AI961" s="43"/>
      <c r="AJ961" s="22"/>
      <c r="AK961" s="146"/>
      <c r="AL961" s="146"/>
      <c r="AM961" s="146"/>
      <c r="AN961" s="146"/>
      <c r="AO961" s="146"/>
      <c r="AU961" s="156"/>
      <c r="AW961" s="41"/>
    </row>
    <row r="962" spans="1:49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0"/>
      <c r="AG962" s="43"/>
      <c r="AH962" s="43"/>
      <c r="AI962" s="43"/>
      <c r="AJ962" s="22"/>
      <c r="AK962" s="146"/>
      <c r="AL962" s="146"/>
      <c r="AM962" s="146"/>
      <c r="AN962" s="146"/>
      <c r="AO962" s="146"/>
      <c r="AU962" s="156"/>
      <c r="AW962" s="41"/>
    </row>
    <row r="963" spans="1:49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0"/>
      <c r="AG963" s="43"/>
      <c r="AH963" s="43"/>
      <c r="AI963" s="43"/>
      <c r="AJ963" s="22"/>
      <c r="AK963" s="146"/>
      <c r="AL963" s="146"/>
      <c r="AM963" s="146"/>
      <c r="AN963" s="146"/>
      <c r="AO963" s="146"/>
      <c r="AU963" s="156"/>
      <c r="AW963" s="41"/>
    </row>
    <row r="964" spans="1:49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0"/>
      <c r="AG964" s="43"/>
      <c r="AH964" s="43"/>
      <c r="AI964" s="43"/>
      <c r="AJ964" s="22"/>
      <c r="AK964" s="146"/>
      <c r="AL964" s="146"/>
      <c r="AM964" s="146"/>
      <c r="AN964" s="146"/>
      <c r="AO964" s="146"/>
      <c r="AU964" s="156"/>
      <c r="AW964" s="41"/>
    </row>
    <row r="965" spans="1:49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0"/>
      <c r="AG965" s="43"/>
      <c r="AH965" s="43"/>
      <c r="AI965" s="43"/>
      <c r="AJ965" s="22"/>
      <c r="AK965" s="146"/>
      <c r="AL965" s="146"/>
      <c r="AM965" s="146"/>
      <c r="AN965" s="146"/>
      <c r="AO965" s="146"/>
      <c r="AU965" s="156"/>
      <c r="AW965" s="41"/>
    </row>
    <row r="966" spans="1:49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0"/>
      <c r="AG966" s="43"/>
      <c r="AH966" s="43"/>
      <c r="AI966" s="43"/>
      <c r="AJ966" s="22"/>
      <c r="AK966" s="146"/>
      <c r="AL966" s="146"/>
      <c r="AM966" s="146"/>
      <c r="AN966" s="146"/>
      <c r="AO966" s="146"/>
      <c r="AU966" s="156"/>
      <c r="AW966" s="41"/>
    </row>
    <row r="967" spans="1:49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0"/>
      <c r="AG967" s="43"/>
      <c r="AH967" s="43"/>
      <c r="AI967" s="43"/>
      <c r="AJ967" s="22"/>
      <c r="AK967" s="146"/>
      <c r="AL967" s="146"/>
      <c r="AM967" s="146"/>
      <c r="AN967" s="146"/>
      <c r="AO967" s="146"/>
      <c r="AU967" s="156"/>
      <c r="AW967" s="41"/>
    </row>
    <row r="968" spans="1:49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0"/>
      <c r="AG968" s="43"/>
      <c r="AH968" s="43"/>
      <c r="AI968" s="43"/>
      <c r="AJ968" s="22"/>
      <c r="AK968" s="146"/>
      <c r="AL968" s="146"/>
      <c r="AM968" s="146"/>
      <c r="AN968" s="146"/>
      <c r="AO968" s="146"/>
      <c r="AU968" s="156"/>
      <c r="AW968" s="41"/>
    </row>
    <row r="969" spans="1:49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0"/>
      <c r="AG969" s="43"/>
      <c r="AH969" s="43"/>
      <c r="AI969" s="43"/>
      <c r="AJ969" s="22"/>
      <c r="AK969" s="146"/>
      <c r="AL969" s="146"/>
      <c r="AM969" s="146"/>
      <c r="AN969" s="146"/>
      <c r="AO969" s="146"/>
      <c r="AU969" s="156"/>
      <c r="AW969" s="41"/>
    </row>
    <row r="970" spans="1:49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0"/>
      <c r="AG970" s="43"/>
      <c r="AH970" s="43"/>
      <c r="AI970" s="43"/>
      <c r="AJ970" s="22"/>
      <c r="AK970" s="146"/>
      <c r="AL970" s="146"/>
      <c r="AM970" s="146"/>
      <c r="AN970" s="146"/>
      <c r="AO970" s="146"/>
      <c r="AU970" s="156"/>
      <c r="AW970" s="41"/>
    </row>
    <row r="971" spans="1:49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0"/>
      <c r="AG971" s="43"/>
      <c r="AH971" s="43"/>
      <c r="AI971" s="43"/>
      <c r="AJ971" s="22"/>
      <c r="AK971" s="146"/>
      <c r="AL971" s="146"/>
      <c r="AM971" s="146"/>
      <c r="AN971" s="146"/>
      <c r="AO971" s="146"/>
      <c r="AU971" s="156"/>
      <c r="AW971" s="41"/>
    </row>
    <row r="972" spans="1:49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0"/>
      <c r="AG972" s="43"/>
      <c r="AH972" s="43"/>
      <c r="AI972" s="43"/>
      <c r="AJ972" s="22"/>
      <c r="AK972" s="146"/>
      <c r="AL972" s="146"/>
      <c r="AM972" s="146"/>
      <c r="AN972" s="146"/>
      <c r="AO972" s="146"/>
      <c r="AU972" s="156"/>
      <c r="AW972" s="41"/>
    </row>
    <row r="973" spans="1:49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0"/>
      <c r="AG973" s="43"/>
      <c r="AH973" s="43"/>
      <c r="AI973" s="43"/>
      <c r="AJ973" s="22"/>
      <c r="AK973" s="146"/>
      <c r="AL973" s="146"/>
      <c r="AM973" s="146"/>
      <c r="AN973" s="146"/>
      <c r="AO973" s="146"/>
      <c r="AU973" s="156"/>
      <c r="AW973" s="41"/>
    </row>
    <row r="974" spans="1:49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0"/>
      <c r="AG974" s="43"/>
      <c r="AH974" s="43"/>
      <c r="AI974" s="43"/>
      <c r="AJ974" s="22"/>
      <c r="AK974" s="146"/>
      <c r="AL974" s="146"/>
      <c r="AM974" s="146"/>
      <c r="AN974" s="146"/>
      <c r="AO974" s="146"/>
      <c r="AU974" s="156"/>
      <c r="AW974" s="41"/>
    </row>
    <row r="975" spans="1:49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0"/>
      <c r="AG975" s="43"/>
      <c r="AH975" s="43"/>
      <c r="AI975" s="43"/>
      <c r="AJ975" s="22"/>
      <c r="AK975" s="146"/>
      <c r="AL975" s="146"/>
      <c r="AM975" s="146"/>
      <c r="AN975" s="146"/>
      <c r="AO975" s="146"/>
      <c r="AU975" s="156"/>
      <c r="AW975" s="41"/>
    </row>
    <row r="976" spans="1:49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0"/>
      <c r="AG976" s="43"/>
      <c r="AH976" s="43"/>
      <c r="AI976" s="43"/>
      <c r="AJ976" s="22"/>
      <c r="AK976" s="146"/>
      <c r="AL976" s="146"/>
      <c r="AM976" s="146"/>
      <c r="AN976" s="146"/>
      <c r="AO976" s="146"/>
      <c r="AU976" s="156"/>
      <c r="AW976" s="41"/>
    </row>
    <row r="977" spans="1:49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0"/>
      <c r="AG977" s="43"/>
      <c r="AH977" s="43"/>
      <c r="AI977" s="43"/>
      <c r="AJ977" s="22"/>
      <c r="AK977" s="146"/>
      <c r="AL977" s="146"/>
      <c r="AM977" s="146"/>
      <c r="AN977" s="146"/>
      <c r="AO977" s="146"/>
      <c r="AU977" s="156"/>
      <c r="AW977" s="41"/>
    </row>
    <row r="978" spans="1:49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0"/>
      <c r="AG978" s="43"/>
      <c r="AH978" s="43"/>
      <c r="AI978" s="43"/>
      <c r="AJ978" s="22"/>
      <c r="AK978" s="146"/>
      <c r="AL978" s="146"/>
      <c r="AM978" s="146"/>
      <c r="AN978" s="146"/>
      <c r="AO978" s="146"/>
      <c r="AU978" s="156"/>
      <c r="AW978" s="41"/>
    </row>
    <row r="979" spans="1:49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0"/>
      <c r="AG979" s="43"/>
      <c r="AH979" s="43"/>
      <c r="AI979" s="43"/>
      <c r="AJ979" s="22"/>
      <c r="AK979" s="146"/>
      <c r="AL979" s="146"/>
      <c r="AM979" s="146"/>
      <c r="AN979" s="146"/>
      <c r="AO979" s="146"/>
      <c r="AU979" s="156"/>
      <c r="AW979" s="41"/>
    </row>
    <row r="980" spans="1:49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0"/>
      <c r="AG980" s="43"/>
      <c r="AH980" s="43"/>
      <c r="AI980" s="43"/>
      <c r="AJ980" s="22"/>
      <c r="AK980" s="146"/>
      <c r="AL980" s="146"/>
      <c r="AM980" s="146"/>
      <c r="AN980" s="146"/>
      <c r="AO980" s="146"/>
      <c r="AU980" s="156"/>
      <c r="AW980" s="41"/>
    </row>
    <row r="981" spans="1:49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0"/>
      <c r="AG981" s="43"/>
      <c r="AH981" s="43"/>
      <c r="AI981" s="43"/>
      <c r="AJ981" s="22"/>
      <c r="AK981" s="146"/>
      <c r="AL981" s="146"/>
      <c r="AM981" s="146"/>
      <c r="AN981" s="146"/>
      <c r="AO981" s="146"/>
      <c r="AU981" s="156"/>
      <c r="AW981" s="41"/>
    </row>
    <row r="982" spans="1:49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0"/>
      <c r="AG982" s="43"/>
      <c r="AH982" s="43"/>
      <c r="AI982" s="43"/>
      <c r="AJ982" s="22"/>
      <c r="AK982" s="146"/>
      <c r="AL982" s="146"/>
      <c r="AM982" s="146"/>
      <c r="AN982" s="146"/>
      <c r="AO982" s="146"/>
      <c r="AU982" s="156"/>
      <c r="AW982" s="41"/>
    </row>
    <row r="983" spans="1:49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0"/>
      <c r="AG983" s="43"/>
      <c r="AH983" s="43"/>
      <c r="AI983" s="43"/>
      <c r="AJ983" s="22"/>
      <c r="AK983" s="146"/>
      <c r="AL983" s="146"/>
      <c r="AM983" s="146"/>
      <c r="AN983" s="146"/>
      <c r="AO983" s="146"/>
      <c r="AU983" s="156"/>
      <c r="AW983" s="41"/>
    </row>
    <row r="984" spans="1:49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0"/>
      <c r="AG984" s="43"/>
      <c r="AH984" s="43"/>
      <c r="AI984" s="43"/>
      <c r="AJ984" s="22"/>
      <c r="AK984" s="146"/>
      <c r="AL984" s="146"/>
      <c r="AM984" s="146"/>
      <c r="AN984" s="146"/>
      <c r="AO984" s="146"/>
      <c r="AU984" s="156"/>
      <c r="AW984" s="41"/>
    </row>
    <row r="985" spans="1:49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0"/>
      <c r="AG985" s="43"/>
      <c r="AH985" s="43"/>
      <c r="AI985" s="43"/>
      <c r="AJ985" s="22"/>
      <c r="AK985" s="146"/>
      <c r="AL985" s="146"/>
      <c r="AM985" s="146"/>
      <c r="AN985" s="146"/>
      <c r="AO985" s="146"/>
      <c r="AU985" s="156"/>
      <c r="AW985" s="41"/>
    </row>
    <row r="986" spans="1:49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0"/>
      <c r="AG986" s="43"/>
      <c r="AH986" s="43"/>
      <c r="AI986" s="43"/>
      <c r="AJ986" s="22"/>
      <c r="AK986" s="146"/>
      <c r="AL986" s="146"/>
      <c r="AM986" s="146"/>
      <c r="AN986" s="146"/>
      <c r="AO986" s="146"/>
      <c r="AU986" s="156"/>
      <c r="AW986" s="41"/>
    </row>
    <row r="987" spans="1:49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0"/>
      <c r="AG987" s="43"/>
      <c r="AH987" s="43"/>
      <c r="AI987" s="43"/>
      <c r="AJ987" s="22"/>
      <c r="AK987" s="146"/>
      <c r="AL987" s="146"/>
      <c r="AM987" s="146"/>
      <c r="AN987" s="146"/>
      <c r="AO987" s="146"/>
      <c r="AU987" s="156"/>
      <c r="AW987" s="41"/>
    </row>
    <row r="988" spans="1:49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0"/>
      <c r="AG988" s="43"/>
      <c r="AH988" s="43"/>
      <c r="AI988" s="43"/>
      <c r="AJ988" s="22"/>
      <c r="AK988" s="146"/>
      <c r="AL988" s="146"/>
      <c r="AM988" s="146"/>
      <c r="AN988" s="146"/>
      <c r="AO988" s="146"/>
      <c r="AU988" s="156"/>
      <c r="AW988" s="41"/>
    </row>
    <row r="989" spans="1:49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0"/>
      <c r="AG989" s="43"/>
      <c r="AH989" s="43"/>
      <c r="AI989" s="43"/>
      <c r="AJ989" s="22"/>
      <c r="AK989" s="146"/>
      <c r="AL989" s="146"/>
      <c r="AM989" s="146"/>
      <c r="AN989" s="146"/>
      <c r="AO989" s="146"/>
      <c r="AU989" s="156"/>
      <c r="AW989" s="41"/>
    </row>
    <row r="990" spans="1:49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0"/>
      <c r="AG990" s="43"/>
      <c r="AH990" s="43"/>
      <c r="AI990" s="43"/>
      <c r="AJ990" s="22"/>
      <c r="AK990" s="146"/>
      <c r="AL990" s="146"/>
      <c r="AM990" s="146"/>
      <c r="AN990" s="146"/>
      <c r="AO990" s="146"/>
      <c r="AU990" s="156"/>
      <c r="AW990" s="41"/>
    </row>
    <row r="991" spans="1:49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0"/>
      <c r="AG991" s="43"/>
      <c r="AH991" s="43"/>
      <c r="AI991" s="43"/>
      <c r="AJ991" s="22"/>
      <c r="AK991" s="146"/>
      <c r="AL991" s="146"/>
      <c r="AM991" s="146"/>
      <c r="AN991" s="146"/>
      <c r="AO991" s="146"/>
      <c r="AU991" s="156"/>
      <c r="AW991" s="41"/>
    </row>
    <row r="992" spans="1:49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0"/>
      <c r="AG992" s="43"/>
      <c r="AH992" s="43"/>
      <c r="AI992" s="43"/>
      <c r="AJ992" s="22"/>
      <c r="AK992" s="146"/>
      <c r="AL992" s="146"/>
      <c r="AM992" s="146"/>
      <c r="AN992" s="146"/>
      <c r="AO992" s="146"/>
      <c r="AU992" s="156"/>
      <c r="AW992" s="41"/>
    </row>
    <row r="993" spans="1:49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0"/>
      <c r="AG993" s="43"/>
      <c r="AH993" s="43"/>
      <c r="AI993" s="43"/>
      <c r="AJ993" s="22"/>
      <c r="AK993" s="146"/>
      <c r="AL993" s="146"/>
      <c r="AM993" s="146"/>
      <c r="AN993" s="146"/>
      <c r="AO993" s="146"/>
      <c r="AU993" s="156"/>
      <c r="AW993" s="41"/>
    </row>
    <row r="994" spans="1:49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0"/>
      <c r="AG994" s="43"/>
      <c r="AH994" s="43"/>
      <c r="AI994" s="43"/>
      <c r="AJ994" s="22"/>
      <c r="AK994" s="146"/>
      <c r="AL994" s="146"/>
      <c r="AM994" s="146"/>
      <c r="AN994" s="146"/>
      <c r="AO994" s="146"/>
      <c r="AU994" s="156"/>
      <c r="AW994" s="41"/>
    </row>
    <row r="995" spans="1:49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0"/>
      <c r="AG995" s="43"/>
      <c r="AH995" s="43"/>
      <c r="AI995" s="43"/>
      <c r="AJ995" s="22"/>
      <c r="AK995" s="146"/>
      <c r="AL995" s="146"/>
      <c r="AM995" s="146"/>
      <c r="AN995" s="146"/>
      <c r="AO995" s="146"/>
      <c r="AU995" s="156"/>
      <c r="AW995" s="41"/>
    </row>
    <row r="996" spans="1:49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0"/>
      <c r="AG996" s="43"/>
      <c r="AH996" s="43"/>
      <c r="AI996" s="43"/>
      <c r="AJ996" s="22"/>
      <c r="AK996" s="146"/>
      <c r="AL996" s="146"/>
      <c r="AM996" s="146"/>
      <c r="AN996" s="146"/>
      <c r="AO996" s="146"/>
      <c r="AU996" s="156"/>
      <c r="AW996" s="41"/>
    </row>
    <row r="997" spans="1:49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0"/>
      <c r="AG997" s="43"/>
      <c r="AH997" s="43"/>
      <c r="AI997" s="43"/>
      <c r="AJ997" s="22"/>
      <c r="AK997" s="146"/>
      <c r="AL997" s="146"/>
      <c r="AM997" s="146"/>
      <c r="AN997" s="146"/>
      <c r="AO997" s="146"/>
      <c r="AU997" s="156"/>
      <c r="AW997" s="41"/>
    </row>
    <row r="998" spans="1:49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0"/>
      <c r="AG998" s="43"/>
      <c r="AH998" s="43"/>
      <c r="AI998" s="43"/>
      <c r="AJ998" s="22"/>
      <c r="AK998" s="146"/>
      <c r="AL998" s="146"/>
      <c r="AM998" s="146"/>
      <c r="AN998" s="146"/>
      <c r="AO998" s="146"/>
      <c r="AU998" s="156"/>
      <c r="AW998" s="41"/>
    </row>
    <row r="999" spans="1:49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0"/>
      <c r="AG999" s="43"/>
      <c r="AH999" s="43"/>
      <c r="AI999" s="43"/>
      <c r="AJ999" s="22"/>
      <c r="AK999" s="146"/>
      <c r="AL999" s="146"/>
      <c r="AM999" s="146"/>
      <c r="AN999" s="146"/>
      <c r="AO999" s="146"/>
      <c r="AU999" s="156"/>
      <c r="AW999" s="41"/>
    </row>
    <row r="1000" spans="1:49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0"/>
      <c r="AG1000" s="43"/>
      <c r="AH1000" s="43"/>
      <c r="AI1000" s="43"/>
      <c r="AJ1000" s="22"/>
      <c r="AK1000" s="146"/>
      <c r="AL1000" s="146"/>
      <c r="AM1000" s="146"/>
      <c r="AN1000" s="146"/>
      <c r="AO1000" s="146"/>
      <c r="AU1000" s="156"/>
      <c r="AW1000" s="41"/>
    </row>
    <row r="1001" spans="1:49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0"/>
      <c r="AG1001" s="43"/>
      <c r="AH1001" s="43"/>
      <c r="AI1001" s="43"/>
      <c r="AJ1001" s="22"/>
      <c r="AK1001" s="146"/>
      <c r="AL1001" s="146"/>
      <c r="AM1001" s="146"/>
      <c r="AN1001" s="146"/>
      <c r="AO1001" s="146"/>
      <c r="AU1001" s="156"/>
      <c r="AW1001" s="41"/>
    </row>
    <row r="1002" spans="1:49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0"/>
      <c r="AG1002" s="43"/>
      <c r="AH1002" s="43"/>
      <c r="AI1002" s="43"/>
      <c r="AJ1002" s="22"/>
      <c r="AK1002" s="146"/>
      <c r="AL1002" s="146"/>
      <c r="AM1002" s="146"/>
      <c r="AN1002" s="146"/>
      <c r="AO1002" s="146"/>
      <c r="AU1002" s="156"/>
      <c r="AW1002" s="41"/>
    </row>
    <row r="1003" spans="1:49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0"/>
      <c r="AG1003" s="43"/>
      <c r="AH1003" s="43"/>
      <c r="AI1003" s="43"/>
      <c r="AJ1003" s="22"/>
      <c r="AK1003" s="146"/>
      <c r="AL1003" s="146"/>
      <c r="AM1003" s="146"/>
      <c r="AN1003" s="146"/>
      <c r="AO1003" s="146"/>
      <c r="AU1003" s="156"/>
      <c r="AW1003" s="41"/>
    </row>
    <row r="1004" spans="1:49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0"/>
      <c r="AG1004" s="43"/>
      <c r="AH1004" s="43"/>
      <c r="AI1004" s="43"/>
      <c r="AJ1004" s="22"/>
      <c r="AK1004" s="146"/>
      <c r="AL1004" s="146"/>
      <c r="AM1004" s="146"/>
      <c r="AN1004" s="146"/>
      <c r="AO1004" s="146"/>
      <c r="AU1004" s="156"/>
      <c r="AW1004" s="41"/>
    </row>
    <row r="1005" spans="1:49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0"/>
      <c r="AG1005" s="43"/>
      <c r="AH1005" s="43"/>
      <c r="AI1005" s="43"/>
      <c r="AJ1005" s="22"/>
      <c r="AK1005" s="146"/>
      <c r="AL1005" s="146"/>
      <c r="AM1005" s="146"/>
      <c r="AN1005" s="146"/>
      <c r="AO1005" s="146"/>
      <c r="AU1005" s="156"/>
      <c r="AW1005" s="41"/>
    </row>
    <row r="1006" spans="1:49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0"/>
      <c r="AG1006" s="43"/>
      <c r="AH1006" s="43"/>
      <c r="AI1006" s="43"/>
      <c r="AJ1006" s="22"/>
      <c r="AK1006" s="146"/>
      <c r="AL1006" s="146"/>
      <c r="AM1006" s="146"/>
      <c r="AN1006" s="146"/>
      <c r="AO1006" s="146"/>
      <c r="AU1006" s="156"/>
      <c r="AW1006" s="41"/>
    </row>
    <row r="1007" spans="1:49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0"/>
      <c r="AG1007" s="43"/>
      <c r="AH1007" s="43"/>
      <c r="AI1007" s="43"/>
      <c r="AJ1007" s="22"/>
      <c r="AK1007" s="146"/>
      <c r="AL1007" s="146"/>
      <c r="AM1007" s="146"/>
      <c r="AN1007" s="146"/>
      <c r="AO1007" s="146"/>
      <c r="AU1007" s="156"/>
      <c r="AW1007" s="41"/>
    </row>
    <row r="1008" spans="1:49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0"/>
      <c r="AG1008" s="43"/>
      <c r="AH1008" s="43"/>
      <c r="AI1008" s="43"/>
      <c r="AJ1008" s="22"/>
      <c r="AK1008" s="146"/>
      <c r="AL1008" s="146"/>
      <c r="AM1008" s="146"/>
      <c r="AN1008" s="146"/>
      <c r="AO1008" s="146"/>
      <c r="AU1008" s="156"/>
      <c r="AW1008" s="41"/>
    </row>
    <row r="1009" spans="1:49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0"/>
      <c r="AG1009" s="43"/>
      <c r="AH1009" s="43"/>
      <c r="AI1009" s="43"/>
      <c r="AJ1009" s="22"/>
      <c r="AK1009" s="146"/>
      <c r="AL1009" s="146"/>
      <c r="AM1009" s="146"/>
      <c r="AN1009" s="146"/>
      <c r="AO1009" s="146"/>
      <c r="AU1009" s="156"/>
      <c r="AW1009" s="41"/>
    </row>
    <row r="1010" spans="1:49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0"/>
      <c r="AG1010" s="43"/>
      <c r="AH1010" s="43"/>
      <c r="AI1010" s="43"/>
      <c r="AJ1010" s="22"/>
      <c r="AK1010" s="146"/>
      <c r="AL1010" s="146"/>
      <c r="AM1010" s="146"/>
      <c r="AN1010" s="146"/>
      <c r="AO1010" s="146"/>
      <c r="AU1010" s="156"/>
      <c r="AW1010" s="41"/>
    </row>
    <row r="1011" spans="1:49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0"/>
      <c r="AG1011" s="43"/>
      <c r="AH1011" s="43"/>
      <c r="AI1011" s="43"/>
      <c r="AJ1011" s="22"/>
      <c r="AK1011" s="146"/>
      <c r="AL1011" s="146"/>
      <c r="AM1011" s="146"/>
      <c r="AN1011" s="146"/>
      <c r="AO1011" s="146"/>
      <c r="AU1011" s="156"/>
      <c r="AW1011" s="41"/>
    </row>
    <row r="1012" spans="1:49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0"/>
      <c r="AG1012" s="43"/>
      <c r="AH1012" s="43"/>
      <c r="AI1012" s="43"/>
      <c r="AJ1012" s="22"/>
      <c r="AK1012" s="146"/>
      <c r="AL1012" s="146"/>
      <c r="AM1012" s="146"/>
      <c r="AN1012" s="146"/>
      <c r="AO1012" s="146"/>
      <c r="AU1012" s="156"/>
      <c r="AW1012" s="41"/>
    </row>
    <row r="1013" spans="1:49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0"/>
      <c r="AG1013" s="43"/>
      <c r="AH1013" s="43"/>
      <c r="AI1013" s="43"/>
      <c r="AJ1013" s="22"/>
      <c r="AK1013" s="146"/>
      <c r="AL1013" s="146"/>
      <c r="AM1013" s="146"/>
      <c r="AN1013" s="146"/>
      <c r="AO1013" s="146"/>
      <c r="AU1013" s="156"/>
      <c r="AW1013" s="41"/>
    </row>
    <row r="1014" spans="1:49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0"/>
      <c r="AG1014" s="43"/>
      <c r="AH1014" s="43"/>
      <c r="AI1014" s="43"/>
      <c r="AJ1014" s="22"/>
      <c r="AK1014" s="146"/>
      <c r="AL1014" s="146"/>
      <c r="AM1014" s="146"/>
      <c r="AN1014" s="146"/>
      <c r="AO1014" s="146"/>
      <c r="AU1014" s="156"/>
      <c r="AW1014" s="41"/>
    </row>
    <row r="1015" spans="1:49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0"/>
      <c r="AG1015" s="43"/>
      <c r="AH1015" s="43"/>
      <c r="AI1015" s="43"/>
      <c r="AJ1015" s="22"/>
      <c r="AK1015" s="146"/>
      <c r="AL1015" s="146"/>
      <c r="AM1015" s="146"/>
      <c r="AN1015" s="146"/>
      <c r="AO1015" s="146"/>
      <c r="AU1015" s="156"/>
      <c r="AW1015" s="41"/>
    </row>
    <row r="1016" spans="1:49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0"/>
      <c r="AG1016" s="43"/>
      <c r="AH1016" s="43"/>
      <c r="AI1016" s="43"/>
      <c r="AJ1016" s="22"/>
      <c r="AK1016" s="146"/>
      <c r="AL1016" s="146"/>
      <c r="AM1016" s="146"/>
      <c r="AN1016" s="146"/>
      <c r="AO1016" s="146"/>
      <c r="AU1016" s="156"/>
      <c r="AW1016" s="41"/>
    </row>
    <row r="1017" spans="1:49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0"/>
      <c r="AG1017" s="43"/>
      <c r="AH1017" s="43"/>
      <c r="AI1017" s="43"/>
      <c r="AJ1017" s="22"/>
      <c r="AK1017" s="146"/>
      <c r="AL1017" s="146"/>
      <c r="AM1017" s="146"/>
      <c r="AN1017" s="146"/>
      <c r="AO1017" s="146"/>
      <c r="AU1017" s="156"/>
      <c r="AW1017" s="41"/>
    </row>
    <row r="1018" spans="1:49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0"/>
      <c r="AG1018" s="43"/>
      <c r="AH1018" s="43"/>
      <c r="AI1018" s="43"/>
      <c r="AJ1018" s="22"/>
      <c r="AK1018" s="146"/>
      <c r="AL1018" s="146"/>
      <c r="AM1018" s="146"/>
      <c r="AN1018" s="146"/>
      <c r="AO1018" s="146"/>
      <c r="AU1018" s="156"/>
      <c r="AW1018" s="41"/>
    </row>
    <row r="1019" spans="1:49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0"/>
      <c r="AG1019" s="43"/>
      <c r="AH1019" s="43"/>
      <c r="AI1019" s="43"/>
      <c r="AJ1019" s="22"/>
      <c r="AK1019" s="146"/>
      <c r="AL1019" s="146"/>
      <c r="AM1019" s="146"/>
      <c r="AN1019" s="146"/>
      <c r="AO1019" s="146"/>
      <c r="AU1019" s="156"/>
      <c r="AW1019" s="41"/>
    </row>
    <row r="1020" spans="1:49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0"/>
      <c r="AG1020" s="43"/>
      <c r="AH1020" s="43"/>
      <c r="AI1020" s="43"/>
      <c r="AJ1020" s="22"/>
      <c r="AK1020" s="146"/>
      <c r="AL1020" s="146"/>
      <c r="AM1020" s="146"/>
      <c r="AN1020" s="146"/>
      <c r="AO1020" s="146"/>
      <c r="AU1020" s="156"/>
      <c r="AW1020" s="41"/>
    </row>
    <row r="1021" spans="1:49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0"/>
      <c r="AG1021" s="43"/>
      <c r="AH1021" s="43"/>
      <c r="AI1021" s="43"/>
      <c r="AJ1021" s="22"/>
      <c r="AK1021" s="146"/>
      <c r="AL1021" s="146"/>
      <c r="AM1021" s="146"/>
      <c r="AN1021" s="146"/>
      <c r="AO1021" s="146"/>
      <c r="AU1021" s="156"/>
      <c r="AW1021" s="41"/>
    </row>
    <row r="1022" spans="1:49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0"/>
      <c r="AG1022" s="43"/>
      <c r="AH1022" s="43"/>
      <c r="AI1022" s="43"/>
      <c r="AJ1022" s="22"/>
      <c r="AK1022" s="146"/>
      <c r="AL1022" s="146"/>
      <c r="AM1022" s="146"/>
      <c r="AN1022" s="146"/>
      <c r="AO1022" s="146"/>
      <c r="AU1022" s="156"/>
      <c r="AW1022" s="41"/>
    </row>
    <row r="1023" spans="1:49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0"/>
      <c r="AG1023" s="43"/>
      <c r="AH1023" s="43"/>
      <c r="AI1023" s="43"/>
      <c r="AJ1023" s="22"/>
      <c r="AK1023" s="146"/>
      <c r="AL1023" s="146"/>
      <c r="AM1023" s="146"/>
      <c r="AN1023" s="146"/>
      <c r="AO1023" s="146"/>
      <c r="AU1023" s="156"/>
      <c r="AW1023" s="41"/>
    </row>
    <row r="1024" spans="1:49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0"/>
      <c r="AG1024" s="43"/>
      <c r="AH1024" s="43"/>
      <c r="AI1024" s="43"/>
      <c r="AJ1024" s="22"/>
      <c r="AK1024" s="146"/>
      <c r="AL1024" s="146"/>
      <c r="AM1024" s="146"/>
      <c r="AN1024" s="146"/>
      <c r="AO1024" s="146"/>
      <c r="AU1024" s="156"/>
      <c r="AW1024" s="41"/>
    </row>
    <row r="1025" spans="1:49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0"/>
      <c r="AG1025" s="43"/>
      <c r="AH1025" s="43"/>
      <c r="AI1025" s="43"/>
      <c r="AJ1025" s="22"/>
      <c r="AK1025" s="146"/>
      <c r="AL1025" s="146"/>
      <c r="AM1025" s="146"/>
      <c r="AN1025" s="146"/>
      <c r="AO1025" s="146"/>
      <c r="AU1025" s="156"/>
      <c r="AW1025" s="41"/>
    </row>
    <row r="1026" spans="1:49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0"/>
      <c r="AG1026" s="43"/>
      <c r="AH1026" s="43"/>
      <c r="AI1026" s="43"/>
      <c r="AJ1026" s="22"/>
      <c r="AK1026" s="146"/>
      <c r="AL1026" s="146"/>
      <c r="AM1026" s="146"/>
      <c r="AN1026" s="146"/>
      <c r="AO1026" s="146"/>
      <c r="AU1026" s="156"/>
      <c r="AW1026" s="41"/>
    </row>
    <row r="1027" spans="1:49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0"/>
      <c r="AG1027" s="43"/>
      <c r="AH1027" s="43"/>
      <c r="AI1027" s="43"/>
      <c r="AJ1027" s="22"/>
      <c r="AK1027" s="146"/>
      <c r="AL1027" s="146"/>
      <c r="AM1027" s="146"/>
      <c r="AN1027" s="146"/>
      <c r="AO1027" s="146"/>
      <c r="AU1027" s="156"/>
      <c r="AW1027" s="41"/>
    </row>
    <row r="1028" spans="1:49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0"/>
      <c r="AG1028" s="43"/>
      <c r="AH1028" s="43"/>
      <c r="AI1028" s="43"/>
      <c r="AJ1028" s="22"/>
      <c r="AK1028" s="146"/>
      <c r="AL1028" s="146"/>
      <c r="AM1028" s="146"/>
      <c r="AN1028" s="146"/>
      <c r="AO1028" s="146"/>
      <c r="AU1028" s="156"/>
      <c r="AW1028" s="41"/>
    </row>
    <row r="1029" spans="1:49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0"/>
      <c r="AG1029" s="43"/>
      <c r="AH1029" s="43"/>
      <c r="AI1029" s="43"/>
      <c r="AJ1029" s="22"/>
      <c r="AK1029" s="146"/>
      <c r="AL1029" s="146"/>
      <c r="AM1029" s="146"/>
      <c r="AN1029" s="146"/>
      <c r="AO1029" s="146"/>
      <c r="AU1029" s="156"/>
      <c r="AW1029" s="41"/>
    </row>
    <row r="1030" spans="1:49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0"/>
      <c r="AG1030" s="43"/>
      <c r="AH1030" s="43"/>
      <c r="AI1030" s="43"/>
      <c r="AJ1030" s="22"/>
      <c r="AK1030" s="146"/>
      <c r="AL1030" s="146"/>
      <c r="AM1030" s="146"/>
      <c r="AN1030" s="146"/>
      <c r="AO1030" s="146"/>
      <c r="AU1030" s="156"/>
      <c r="AW1030" s="41"/>
    </row>
    <row r="1031" spans="1:49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0"/>
      <c r="AG1031" s="43"/>
      <c r="AH1031" s="43"/>
      <c r="AI1031" s="43"/>
      <c r="AJ1031" s="22"/>
      <c r="AK1031" s="146"/>
      <c r="AL1031" s="146"/>
      <c r="AM1031" s="146"/>
      <c r="AN1031" s="146"/>
      <c r="AO1031" s="146"/>
      <c r="AU1031" s="156"/>
      <c r="AW1031" s="41"/>
    </row>
    <row r="1032" spans="1:49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0"/>
      <c r="AG1032" s="43"/>
      <c r="AH1032" s="43"/>
      <c r="AI1032" s="43"/>
      <c r="AJ1032" s="22"/>
      <c r="AK1032" s="146"/>
      <c r="AL1032" s="146"/>
      <c r="AM1032" s="146"/>
      <c r="AN1032" s="146"/>
      <c r="AO1032" s="146"/>
      <c r="AU1032" s="156"/>
      <c r="AW1032" s="41"/>
    </row>
    <row r="1033" spans="1:49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0"/>
      <c r="AG1033" s="43"/>
      <c r="AH1033" s="43"/>
      <c r="AI1033" s="43"/>
      <c r="AJ1033" s="22"/>
      <c r="AK1033" s="146"/>
      <c r="AL1033" s="146"/>
      <c r="AM1033" s="146"/>
      <c r="AN1033" s="146"/>
      <c r="AO1033" s="146"/>
      <c r="AU1033" s="156"/>
      <c r="AW1033" s="41"/>
    </row>
    <row r="1034" spans="1:49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0"/>
      <c r="AG1034" s="43"/>
      <c r="AH1034" s="43"/>
      <c r="AI1034" s="43"/>
      <c r="AJ1034" s="22"/>
      <c r="AK1034" s="146"/>
      <c r="AL1034" s="146"/>
      <c r="AM1034" s="146"/>
      <c r="AN1034" s="146"/>
      <c r="AO1034" s="146"/>
      <c r="AU1034" s="156"/>
      <c r="AW1034" s="41"/>
    </row>
    <row r="1035" spans="1:49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0"/>
      <c r="AG1035" s="43"/>
      <c r="AH1035" s="43"/>
      <c r="AI1035" s="43"/>
      <c r="AJ1035" s="22"/>
      <c r="AK1035" s="146"/>
      <c r="AL1035" s="146"/>
      <c r="AM1035" s="146"/>
      <c r="AN1035" s="146"/>
      <c r="AO1035" s="146"/>
      <c r="AU1035" s="156"/>
      <c r="AW1035" s="41"/>
    </row>
    <row r="1036" spans="1:49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0"/>
      <c r="AG1036" s="43"/>
      <c r="AH1036" s="43"/>
      <c r="AI1036" s="43"/>
      <c r="AJ1036" s="22"/>
      <c r="AK1036" s="146"/>
      <c r="AL1036" s="146"/>
      <c r="AM1036" s="146"/>
      <c r="AN1036" s="146"/>
      <c r="AO1036" s="146"/>
      <c r="AU1036" s="156"/>
      <c r="AW1036" s="41"/>
    </row>
    <row r="1037" spans="1:49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0"/>
      <c r="AG1037" s="43"/>
      <c r="AH1037" s="43"/>
      <c r="AI1037" s="43"/>
      <c r="AJ1037" s="22"/>
      <c r="AK1037" s="146"/>
      <c r="AL1037" s="146"/>
      <c r="AM1037" s="146"/>
      <c r="AN1037" s="146"/>
      <c r="AO1037" s="146"/>
      <c r="AU1037" s="156"/>
      <c r="AW1037" s="41"/>
    </row>
    <row r="1038" spans="1:49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0"/>
      <c r="AG1038" s="43"/>
      <c r="AH1038" s="43"/>
      <c r="AI1038" s="43"/>
      <c r="AJ1038" s="22"/>
      <c r="AK1038" s="146"/>
      <c r="AL1038" s="146"/>
      <c r="AM1038" s="146"/>
      <c r="AN1038" s="146"/>
      <c r="AO1038" s="146"/>
      <c r="AU1038" s="156"/>
      <c r="AW1038" s="41"/>
    </row>
    <row r="1039" spans="1:49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0"/>
      <c r="AG1039" s="43"/>
      <c r="AH1039" s="43"/>
      <c r="AI1039" s="43"/>
      <c r="AJ1039" s="22"/>
      <c r="AK1039" s="146"/>
      <c r="AL1039" s="146"/>
      <c r="AM1039" s="146"/>
      <c r="AN1039" s="146"/>
      <c r="AO1039" s="146"/>
      <c r="AU1039" s="156"/>
      <c r="AW1039" s="41"/>
    </row>
    <row r="1040" spans="1:49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0"/>
      <c r="AG1040" s="43"/>
      <c r="AH1040" s="43"/>
      <c r="AI1040" s="43"/>
      <c r="AJ1040" s="22"/>
      <c r="AK1040" s="146"/>
      <c r="AL1040" s="146"/>
      <c r="AM1040" s="146"/>
      <c r="AN1040" s="146"/>
      <c r="AO1040" s="146"/>
      <c r="AU1040" s="156"/>
      <c r="AW1040" s="41"/>
    </row>
    <row r="1041" spans="1:49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0"/>
      <c r="AG1041" s="43"/>
      <c r="AH1041" s="43"/>
      <c r="AI1041" s="43"/>
      <c r="AJ1041" s="22"/>
      <c r="AK1041" s="146"/>
      <c r="AL1041" s="146"/>
      <c r="AM1041" s="146"/>
      <c r="AN1041" s="146"/>
      <c r="AO1041" s="146"/>
      <c r="AU1041" s="156"/>
      <c r="AW1041" s="41"/>
    </row>
    <row r="1042" spans="1:49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0"/>
      <c r="AG1042" s="43"/>
      <c r="AH1042" s="43"/>
      <c r="AI1042" s="43"/>
      <c r="AJ1042" s="22"/>
      <c r="AK1042" s="146"/>
      <c r="AL1042" s="146"/>
      <c r="AM1042" s="146"/>
      <c r="AN1042" s="146"/>
      <c r="AO1042" s="146"/>
      <c r="AU1042" s="156"/>
      <c r="AW1042" s="41"/>
    </row>
    <row r="1043" spans="1:49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0"/>
      <c r="AG1043" s="43"/>
      <c r="AH1043" s="43"/>
      <c r="AI1043" s="43"/>
      <c r="AJ1043" s="22"/>
      <c r="AK1043" s="146"/>
      <c r="AL1043" s="146"/>
      <c r="AM1043" s="146"/>
      <c r="AN1043" s="146"/>
      <c r="AO1043" s="146"/>
      <c r="AU1043" s="156"/>
      <c r="AW1043" s="41"/>
    </row>
    <row r="1044" spans="1:49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0"/>
      <c r="AG1044" s="43"/>
      <c r="AH1044" s="43"/>
      <c r="AI1044" s="43"/>
      <c r="AJ1044" s="22"/>
      <c r="AK1044" s="146"/>
      <c r="AL1044" s="146"/>
      <c r="AM1044" s="146"/>
      <c r="AN1044" s="146"/>
      <c r="AO1044" s="146"/>
      <c r="AU1044" s="156"/>
      <c r="AW1044" s="41"/>
    </row>
    <row r="1045" spans="1:49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0"/>
      <c r="AG1045" s="43"/>
      <c r="AH1045" s="43"/>
      <c r="AI1045" s="43"/>
      <c r="AJ1045" s="22"/>
      <c r="AK1045" s="146"/>
      <c r="AL1045" s="146"/>
      <c r="AM1045" s="146"/>
      <c r="AN1045" s="146"/>
      <c r="AO1045" s="146"/>
      <c r="AU1045" s="156"/>
      <c r="AW1045" s="41"/>
    </row>
    <row r="1046" spans="1:49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0"/>
      <c r="AG1046" s="43"/>
      <c r="AH1046" s="43"/>
      <c r="AI1046" s="43"/>
      <c r="AJ1046" s="22"/>
      <c r="AK1046" s="146"/>
      <c r="AL1046" s="146"/>
      <c r="AM1046" s="146"/>
      <c r="AN1046" s="146"/>
      <c r="AO1046" s="146"/>
      <c r="AU1046" s="156"/>
      <c r="AW1046" s="41"/>
    </row>
    <row r="1047" spans="1:49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0"/>
      <c r="AG1047" s="43"/>
      <c r="AH1047" s="43"/>
      <c r="AI1047" s="43"/>
      <c r="AJ1047" s="22"/>
      <c r="AK1047" s="146"/>
      <c r="AL1047" s="146"/>
      <c r="AM1047" s="146"/>
      <c r="AN1047" s="146"/>
      <c r="AO1047" s="146"/>
      <c r="AU1047" s="156"/>
      <c r="AW1047" s="41"/>
    </row>
    <row r="1048" spans="1:49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0"/>
      <c r="AG1048" s="43"/>
      <c r="AH1048" s="43"/>
      <c r="AI1048" s="43"/>
      <c r="AJ1048" s="22"/>
      <c r="AK1048" s="146"/>
      <c r="AL1048" s="146"/>
      <c r="AM1048" s="146"/>
      <c r="AN1048" s="146"/>
      <c r="AO1048" s="146"/>
      <c r="AU1048" s="156"/>
      <c r="AW1048" s="41"/>
    </row>
    <row r="1049" spans="1:49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0"/>
      <c r="AG1049" s="43"/>
      <c r="AH1049" s="43"/>
      <c r="AI1049" s="43"/>
      <c r="AJ1049" s="22"/>
      <c r="AK1049" s="146"/>
      <c r="AL1049" s="146"/>
      <c r="AM1049" s="146"/>
      <c r="AN1049" s="146"/>
      <c r="AO1049" s="146"/>
      <c r="AU1049" s="156"/>
      <c r="AW1049" s="41"/>
    </row>
    <row r="1050" spans="1:49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0"/>
      <c r="AG1050" s="43"/>
      <c r="AH1050" s="43"/>
      <c r="AI1050" s="43"/>
      <c r="AJ1050" s="22"/>
      <c r="AK1050" s="146"/>
      <c r="AL1050" s="146"/>
      <c r="AM1050" s="146"/>
      <c r="AN1050" s="146"/>
      <c r="AO1050" s="146"/>
      <c r="AU1050" s="156"/>
      <c r="AW1050" s="41"/>
    </row>
    <row r="1051" spans="1:49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0"/>
      <c r="AG1051" s="43"/>
      <c r="AH1051" s="43"/>
      <c r="AI1051" s="43"/>
      <c r="AJ1051" s="22"/>
      <c r="AK1051" s="146"/>
      <c r="AL1051" s="146"/>
      <c r="AM1051" s="146"/>
      <c r="AN1051" s="146"/>
      <c r="AO1051" s="146"/>
      <c r="AU1051" s="156"/>
      <c r="AW1051" s="41"/>
    </row>
    <row r="1052" spans="1:49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0"/>
      <c r="AG1052" s="43"/>
      <c r="AH1052" s="43"/>
      <c r="AI1052" s="43"/>
      <c r="AJ1052" s="22"/>
      <c r="AK1052" s="146"/>
      <c r="AL1052" s="146"/>
      <c r="AM1052" s="146"/>
      <c r="AN1052" s="146"/>
      <c r="AO1052" s="146"/>
      <c r="AU1052" s="156"/>
      <c r="AW1052" s="41"/>
    </row>
    <row r="1053" spans="1:49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0"/>
      <c r="AG1053" s="43"/>
      <c r="AH1053" s="43"/>
      <c r="AI1053" s="43"/>
      <c r="AJ1053" s="22"/>
      <c r="AK1053" s="146"/>
      <c r="AL1053" s="146"/>
      <c r="AM1053" s="146"/>
      <c r="AN1053" s="146"/>
      <c r="AO1053" s="146"/>
      <c r="AU1053" s="156"/>
      <c r="AW1053" s="41"/>
    </row>
    <row r="1054" spans="1:49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0"/>
      <c r="AG1054" s="43"/>
      <c r="AH1054" s="43"/>
      <c r="AI1054" s="43"/>
      <c r="AJ1054" s="22"/>
      <c r="AK1054" s="146"/>
      <c r="AL1054" s="146"/>
      <c r="AM1054" s="146"/>
      <c r="AN1054" s="146"/>
      <c r="AO1054" s="146"/>
      <c r="AU1054" s="156"/>
      <c r="AW1054" s="41"/>
    </row>
    <row r="1055" spans="1:49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0"/>
      <c r="AG1055" s="43"/>
      <c r="AH1055" s="43"/>
      <c r="AI1055" s="43"/>
      <c r="AJ1055" s="22"/>
      <c r="AK1055" s="146"/>
      <c r="AL1055" s="146"/>
      <c r="AM1055" s="146"/>
      <c r="AN1055" s="146"/>
      <c r="AO1055" s="146"/>
      <c r="AU1055" s="156"/>
      <c r="AW1055" s="41"/>
    </row>
    <row r="1056" spans="1:49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0"/>
      <c r="AG1056" s="43"/>
      <c r="AH1056" s="43"/>
      <c r="AI1056" s="43"/>
      <c r="AJ1056" s="22"/>
      <c r="AK1056" s="146"/>
      <c r="AL1056" s="146"/>
      <c r="AM1056" s="146"/>
      <c r="AN1056" s="146"/>
      <c r="AO1056" s="146"/>
      <c r="AU1056" s="156"/>
      <c r="AW1056" s="41"/>
    </row>
    <row r="1057" spans="1:49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0"/>
      <c r="AG1057" s="43"/>
      <c r="AH1057" s="43"/>
      <c r="AI1057" s="43"/>
      <c r="AJ1057" s="22"/>
      <c r="AK1057" s="146"/>
      <c r="AL1057" s="146"/>
      <c r="AM1057" s="146"/>
      <c r="AN1057" s="146"/>
      <c r="AO1057" s="146"/>
      <c r="AU1057" s="156"/>
      <c r="AW1057" s="41"/>
    </row>
    <row r="1058" spans="1:49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0"/>
      <c r="AG1058" s="43"/>
      <c r="AH1058" s="43"/>
      <c r="AI1058" s="43"/>
      <c r="AJ1058" s="22"/>
      <c r="AK1058" s="146"/>
      <c r="AL1058" s="146"/>
      <c r="AM1058" s="146"/>
      <c r="AN1058" s="146"/>
      <c r="AO1058" s="146"/>
      <c r="AU1058" s="156"/>
      <c r="AW1058" s="41"/>
    </row>
    <row r="1059" spans="1:49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0"/>
      <c r="AG1059" s="43"/>
      <c r="AH1059" s="43"/>
      <c r="AI1059" s="43"/>
      <c r="AJ1059" s="22"/>
      <c r="AK1059" s="146"/>
      <c r="AL1059" s="146"/>
      <c r="AM1059" s="146"/>
      <c r="AN1059" s="146"/>
      <c r="AO1059" s="146"/>
      <c r="AU1059" s="156"/>
      <c r="AW1059" s="41"/>
    </row>
    <row r="1060" spans="1:49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0"/>
      <c r="AG1060" s="43"/>
      <c r="AH1060" s="43"/>
      <c r="AI1060" s="43"/>
      <c r="AJ1060" s="22"/>
      <c r="AK1060" s="146"/>
      <c r="AL1060" s="146"/>
      <c r="AM1060" s="146"/>
      <c r="AN1060" s="146"/>
      <c r="AO1060" s="146"/>
      <c r="AU1060" s="156"/>
      <c r="AW1060" s="41"/>
    </row>
    <row r="1061" spans="1:49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0"/>
      <c r="AG1061" s="43"/>
      <c r="AH1061" s="43"/>
      <c r="AI1061" s="43"/>
      <c r="AJ1061" s="22"/>
      <c r="AK1061" s="146"/>
      <c r="AL1061" s="146"/>
      <c r="AM1061" s="146"/>
      <c r="AN1061" s="146"/>
      <c r="AO1061" s="146"/>
      <c r="AU1061" s="156"/>
      <c r="AW1061" s="41"/>
    </row>
    <row r="1062" spans="1:49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0"/>
      <c r="AG1062" s="43"/>
      <c r="AH1062" s="43"/>
      <c r="AI1062" s="43"/>
      <c r="AJ1062" s="22"/>
      <c r="AK1062" s="146"/>
      <c r="AL1062" s="146"/>
      <c r="AM1062" s="146"/>
      <c r="AN1062" s="146"/>
      <c r="AO1062" s="146"/>
      <c r="AU1062" s="156"/>
      <c r="AW1062" s="41"/>
    </row>
    <row r="1063" spans="1:49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0"/>
      <c r="AG1063" s="43"/>
      <c r="AH1063" s="43"/>
      <c r="AI1063" s="43"/>
      <c r="AJ1063" s="22"/>
      <c r="AK1063" s="146"/>
      <c r="AL1063" s="146"/>
      <c r="AM1063" s="146"/>
      <c r="AN1063" s="146"/>
      <c r="AO1063" s="146"/>
      <c r="AU1063" s="156"/>
      <c r="AW1063" s="41"/>
    </row>
    <row r="1064" spans="1:49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0"/>
      <c r="AG1064" s="43"/>
      <c r="AH1064" s="43"/>
      <c r="AI1064" s="43"/>
      <c r="AJ1064" s="22"/>
      <c r="AK1064" s="146"/>
      <c r="AL1064" s="146"/>
      <c r="AM1064" s="146"/>
      <c r="AN1064" s="146"/>
      <c r="AO1064" s="146"/>
      <c r="AU1064" s="156"/>
      <c r="AW1064" s="41"/>
    </row>
    <row r="1065" spans="1:49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0"/>
      <c r="AG1065" s="43"/>
      <c r="AH1065" s="43"/>
      <c r="AI1065" s="43"/>
      <c r="AJ1065" s="22"/>
      <c r="AK1065" s="146"/>
      <c r="AL1065" s="146"/>
      <c r="AM1065" s="146"/>
      <c r="AN1065" s="146"/>
      <c r="AO1065" s="146"/>
      <c r="AU1065" s="156"/>
      <c r="AW1065" s="41"/>
    </row>
    <row r="1066" spans="1:49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0"/>
      <c r="AG1066" s="43"/>
      <c r="AH1066" s="43"/>
      <c r="AI1066" s="43"/>
      <c r="AJ1066" s="22"/>
      <c r="AK1066" s="146"/>
      <c r="AL1066" s="146"/>
      <c r="AM1066" s="146"/>
      <c r="AN1066" s="146"/>
      <c r="AO1066" s="146"/>
      <c r="AU1066" s="156"/>
      <c r="AW1066" s="41"/>
    </row>
    <row r="1067" spans="1:49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0"/>
      <c r="AG1067" s="43"/>
      <c r="AH1067" s="43"/>
      <c r="AI1067" s="43"/>
      <c r="AJ1067" s="22"/>
      <c r="AK1067" s="146"/>
      <c r="AL1067" s="146"/>
      <c r="AM1067" s="146"/>
      <c r="AN1067" s="146"/>
      <c r="AO1067" s="146"/>
      <c r="AU1067" s="156"/>
      <c r="AW1067" s="41"/>
    </row>
    <row r="1068" spans="1:49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0"/>
      <c r="AG1068" s="43"/>
      <c r="AH1068" s="43"/>
      <c r="AI1068" s="43"/>
      <c r="AJ1068" s="22"/>
      <c r="AK1068" s="146"/>
      <c r="AL1068" s="146"/>
      <c r="AM1068" s="146"/>
      <c r="AN1068" s="146"/>
      <c r="AO1068" s="146"/>
      <c r="AU1068" s="156"/>
      <c r="AW1068" s="41"/>
    </row>
    <row r="1069" spans="1:49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0"/>
      <c r="AG1069" s="43"/>
      <c r="AH1069" s="43"/>
      <c r="AI1069" s="43"/>
      <c r="AJ1069" s="22"/>
      <c r="AK1069" s="146"/>
      <c r="AL1069" s="146"/>
      <c r="AM1069" s="146"/>
      <c r="AN1069" s="146"/>
      <c r="AO1069" s="146"/>
      <c r="AU1069" s="156"/>
      <c r="AW1069" s="41"/>
    </row>
    <row r="1070" spans="1:49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0"/>
      <c r="AG1070" s="43"/>
      <c r="AH1070" s="43"/>
      <c r="AI1070" s="43"/>
      <c r="AJ1070" s="22"/>
      <c r="AK1070" s="146"/>
      <c r="AL1070" s="146"/>
      <c r="AM1070" s="146"/>
      <c r="AN1070" s="146"/>
      <c r="AO1070" s="146"/>
      <c r="AU1070" s="156"/>
      <c r="AW1070" s="41"/>
    </row>
    <row r="1071" spans="1:49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0"/>
      <c r="AG1071" s="43"/>
      <c r="AH1071" s="43"/>
      <c r="AI1071" s="43"/>
      <c r="AJ1071" s="22"/>
      <c r="AK1071" s="146"/>
      <c r="AL1071" s="146"/>
      <c r="AM1071" s="146"/>
      <c r="AN1071" s="146"/>
      <c r="AO1071" s="146"/>
      <c r="AU1071" s="156"/>
      <c r="AW1071" s="41"/>
    </row>
    <row r="1072" spans="1:49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0"/>
      <c r="AG1072" s="43"/>
      <c r="AH1072" s="43"/>
      <c r="AI1072" s="43"/>
      <c r="AJ1072" s="22"/>
      <c r="AK1072" s="146"/>
      <c r="AL1072" s="146"/>
      <c r="AM1072" s="146"/>
      <c r="AN1072" s="146"/>
      <c r="AO1072" s="146"/>
      <c r="AU1072" s="156"/>
      <c r="AW1072" s="41"/>
    </row>
    <row r="1073" spans="1:49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0"/>
      <c r="AG1073" s="43"/>
      <c r="AH1073" s="43"/>
      <c r="AI1073" s="43"/>
      <c r="AJ1073" s="22"/>
      <c r="AK1073" s="146"/>
      <c r="AL1073" s="146"/>
      <c r="AM1073" s="146"/>
      <c r="AN1073" s="146"/>
      <c r="AO1073" s="146"/>
      <c r="AU1073" s="156"/>
      <c r="AW1073" s="41"/>
    </row>
    <row r="1074" spans="1:49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0"/>
      <c r="AG1074" s="43"/>
      <c r="AH1074" s="43"/>
      <c r="AI1074" s="43"/>
      <c r="AJ1074" s="22"/>
      <c r="AK1074" s="146"/>
      <c r="AL1074" s="146"/>
      <c r="AM1074" s="146"/>
      <c r="AN1074" s="146"/>
      <c r="AO1074" s="146"/>
      <c r="AU1074" s="156"/>
      <c r="AW1074" s="41"/>
    </row>
    <row r="1075" spans="1:49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0"/>
      <c r="AG1075" s="43"/>
      <c r="AH1075" s="43"/>
      <c r="AI1075" s="43"/>
      <c r="AJ1075" s="22"/>
      <c r="AK1075" s="146"/>
      <c r="AL1075" s="146"/>
      <c r="AM1075" s="146"/>
      <c r="AN1075" s="146"/>
      <c r="AO1075" s="146"/>
      <c r="AU1075" s="156"/>
      <c r="AW1075" s="41"/>
    </row>
    <row r="1076" spans="1:49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0"/>
      <c r="AG1076" s="43"/>
      <c r="AH1076" s="43"/>
      <c r="AI1076" s="43"/>
      <c r="AJ1076" s="22"/>
      <c r="AK1076" s="146"/>
      <c r="AL1076" s="146"/>
      <c r="AM1076" s="146"/>
      <c r="AN1076" s="146"/>
      <c r="AO1076" s="146"/>
      <c r="AU1076" s="156"/>
      <c r="AW1076" s="41"/>
    </row>
    <row r="1077" spans="1:49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0"/>
      <c r="AG1077" s="43"/>
      <c r="AH1077" s="43"/>
      <c r="AI1077" s="43"/>
      <c r="AJ1077" s="22"/>
      <c r="AK1077" s="146"/>
      <c r="AL1077" s="146"/>
      <c r="AM1077" s="146"/>
      <c r="AN1077" s="146"/>
      <c r="AO1077" s="146"/>
      <c r="AU1077" s="156"/>
      <c r="AW1077" s="41"/>
    </row>
    <row r="1078" spans="1:49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0"/>
      <c r="AG1078" s="43"/>
      <c r="AH1078" s="43"/>
      <c r="AI1078" s="43"/>
      <c r="AJ1078" s="22"/>
      <c r="AK1078" s="146"/>
      <c r="AL1078" s="146"/>
      <c r="AM1078" s="146"/>
      <c r="AN1078" s="146"/>
      <c r="AO1078" s="146"/>
      <c r="AU1078" s="156"/>
      <c r="AW1078" s="41"/>
    </row>
    <row r="1079" spans="1:49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0"/>
      <c r="AG1079" s="43"/>
      <c r="AH1079" s="43"/>
      <c r="AI1079" s="43"/>
      <c r="AJ1079" s="22"/>
      <c r="AK1079" s="146"/>
      <c r="AL1079" s="146"/>
      <c r="AM1079" s="146"/>
      <c r="AN1079" s="146"/>
      <c r="AO1079" s="146"/>
      <c r="AU1079" s="156"/>
      <c r="AW1079" s="41"/>
    </row>
    <row r="1080" spans="1:49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0"/>
      <c r="AG1080" s="43"/>
      <c r="AH1080" s="43"/>
      <c r="AI1080" s="43"/>
      <c r="AJ1080" s="22"/>
      <c r="AK1080" s="146"/>
      <c r="AL1080" s="146"/>
      <c r="AM1080" s="146"/>
      <c r="AN1080" s="146"/>
      <c r="AO1080" s="146"/>
      <c r="AU1080" s="156"/>
      <c r="AW1080" s="41"/>
    </row>
    <row r="1081" spans="1:49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0"/>
      <c r="AG1081" s="43"/>
      <c r="AH1081" s="43"/>
      <c r="AI1081" s="43"/>
      <c r="AJ1081" s="22"/>
      <c r="AK1081" s="146"/>
      <c r="AL1081" s="146"/>
      <c r="AM1081" s="146"/>
      <c r="AN1081" s="146"/>
      <c r="AO1081" s="146"/>
      <c r="AU1081" s="156"/>
      <c r="AW1081" s="41"/>
    </row>
    <row r="1082" spans="1:49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0"/>
      <c r="AG1082" s="43"/>
      <c r="AH1082" s="43"/>
      <c r="AI1082" s="43"/>
      <c r="AJ1082" s="22"/>
      <c r="AK1082" s="146"/>
      <c r="AL1082" s="146"/>
      <c r="AM1082" s="146"/>
      <c r="AN1082" s="146"/>
      <c r="AO1082" s="146"/>
      <c r="AU1082" s="156"/>
      <c r="AW1082" s="41"/>
    </row>
    <row r="1083" spans="1:49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0"/>
      <c r="AG1083" s="43"/>
      <c r="AH1083" s="43"/>
      <c r="AI1083" s="43"/>
      <c r="AJ1083" s="22"/>
      <c r="AK1083" s="146"/>
      <c r="AL1083" s="146"/>
      <c r="AM1083" s="146"/>
      <c r="AN1083" s="146"/>
      <c r="AO1083" s="146"/>
      <c r="AU1083" s="156"/>
      <c r="AW1083" s="41"/>
    </row>
    <row r="1084" spans="1:49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0"/>
      <c r="AG1084" s="43"/>
      <c r="AH1084" s="43"/>
      <c r="AI1084" s="43"/>
      <c r="AJ1084" s="22"/>
      <c r="AK1084" s="146"/>
      <c r="AL1084" s="146"/>
      <c r="AM1084" s="146"/>
      <c r="AN1084" s="146"/>
      <c r="AO1084" s="146"/>
      <c r="AU1084" s="156"/>
      <c r="AW1084" s="41"/>
    </row>
    <row r="1085" spans="1:49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0"/>
      <c r="AG1085" s="43"/>
      <c r="AH1085" s="43"/>
      <c r="AI1085" s="43"/>
      <c r="AJ1085" s="22"/>
      <c r="AK1085" s="146"/>
      <c r="AL1085" s="146"/>
      <c r="AM1085" s="146"/>
      <c r="AN1085" s="146"/>
      <c r="AO1085" s="146"/>
      <c r="AU1085" s="156"/>
      <c r="AW1085" s="41"/>
    </row>
    <row r="1086" spans="1:49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0"/>
      <c r="AG1086" s="43"/>
      <c r="AH1086" s="43"/>
      <c r="AI1086" s="43"/>
      <c r="AJ1086" s="22"/>
      <c r="AK1086" s="146"/>
      <c r="AL1086" s="146"/>
      <c r="AM1086" s="146"/>
      <c r="AN1086" s="146"/>
      <c r="AO1086" s="146"/>
      <c r="AU1086" s="156"/>
      <c r="AW1086" s="41"/>
    </row>
    <row r="1087" spans="1:49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0"/>
      <c r="AG1087" s="43"/>
      <c r="AH1087" s="43"/>
      <c r="AI1087" s="43"/>
      <c r="AJ1087" s="22"/>
      <c r="AK1087" s="146"/>
      <c r="AL1087" s="146"/>
      <c r="AM1087" s="146"/>
      <c r="AN1087" s="146"/>
      <c r="AO1087" s="146"/>
      <c r="AU1087" s="156"/>
      <c r="AW1087" s="41"/>
    </row>
    <row r="1088" spans="1:49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0"/>
      <c r="AG1088" s="43"/>
      <c r="AH1088" s="43"/>
      <c r="AI1088" s="43"/>
      <c r="AJ1088" s="22"/>
      <c r="AK1088" s="146"/>
      <c r="AL1088" s="146"/>
      <c r="AM1088" s="146"/>
      <c r="AN1088" s="146"/>
      <c r="AO1088" s="146"/>
      <c r="AU1088" s="156"/>
      <c r="AW1088" s="41"/>
    </row>
    <row r="1089" spans="1:49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0"/>
      <c r="AG1089" s="43"/>
      <c r="AH1089" s="43"/>
      <c r="AI1089" s="43"/>
      <c r="AJ1089" s="22"/>
      <c r="AK1089" s="146"/>
      <c r="AL1089" s="146"/>
      <c r="AM1089" s="146"/>
      <c r="AN1089" s="146"/>
      <c r="AO1089" s="146"/>
      <c r="AU1089" s="156"/>
      <c r="AW1089" s="41"/>
    </row>
    <row r="1090" spans="1:49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0"/>
      <c r="AG1090" s="43"/>
      <c r="AH1090" s="43"/>
      <c r="AI1090" s="43"/>
      <c r="AJ1090" s="22"/>
      <c r="AK1090" s="146"/>
      <c r="AL1090" s="146"/>
      <c r="AM1090" s="146"/>
      <c r="AN1090" s="146"/>
      <c r="AO1090" s="146"/>
      <c r="AU1090" s="156"/>
      <c r="AW1090" s="41"/>
    </row>
    <row r="1091" spans="1:49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0"/>
      <c r="AG1091" s="43"/>
      <c r="AH1091" s="43"/>
      <c r="AI1091" s="43"/>
      <c r="AJ1091" s="22"/>
      <c r="AK1091" s="146"/>
      <c r="AL1091" s="146"/>
      <c r="AM1091" s="146"/>
      <c r="AN1091" s="146"/>
      <c r="AO1091" s="146"/>
      <c r="AU1091" s="156"/>
      <c r="AW1091" s="41"/>
    </row>
    <row r="1092" spans="1:49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0"/>
      <c r="AG1092" s="43"/>
      <c r="AH1092" s="43"/>
      <c r="AI1092" s="43"/>
      <c r="AJ1092" s="22"/>
      <c r="AK1092" s="146"/>
      <c r="AL1092" s="146"/>
      <c r="AM1092" s="146"/>
      <c r="AN1092" s="146"/>
      <c r="AO1092" s="146"/>
      <c r="AU1092" s="156"/>
      <c r="AW1092" s="41"/>
    </row>
    <row r="1093" spans="1:49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0"/>
      <c r="AG1093" s="43"/>
      <c r="AH1093" s="43"/>
      <c r="AI1093" s="43"/>
      <c r="AJ1093" s="22"/>
      <c r="AK1093" s="146"/>
      <c r="AL1093" s="146"/>
      <c r="AM1093" s="146"/>
      <c r="AN1093" s="146"/>
      <c r="AO1093" s="146"/>
      <c r="AU1093" s="156"/>
      <c r="AW1093" s="41"/>
    </row>
    <row r="1094" spans="1:49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0"/>
      <c r="AG1094" s="43"/>
      <c r="AH1094" s="43"/>
      <c r="AI1094" s="43"/>
      <c r="AJ1094" s="22"/>
      <c r="AK1094" s="146"/>
      <c r="AL1094" s="146"/>
      <c r="AM1094" s="146"/>
      <c r="AN1094" s="146"/>
      <c r="AO1094" s="146"/>
      <c r="AU1094" s="156"/>
      <c r="AW1094" s="41"/>
    </row>
    <row r="1095" spans="1:49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0"/>
      <c r="AG1095" s="43"/>
      <c r="AH1095" s="43"/>
      <c r="AI1095" s="43"/>
      <c r="AJ1095" s="22"/>
      <c r="AK1095" s="146"/>
      <c r="AL1095" s="146"/>
      <c r="AM1095" s="146"/>
      <c r="AN1095" s="146"/>
      <c r="AO1095" s="146"/>
      <c r="AU1095" s="156"/>
      <c r="AW1095" s="41"/>
    </row>
    <row r="1096" spans="1:49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0"/>
      <c r="AG1096" s="43"/>
      <c r="AH1096" s="43"/>
      <c r="AI1096" s="43"/>
      <c r="AJ1096" s="22"/>
      <c r="AK1096" s="146"/>
      <c r="AL1096" s="146"/>
      <c r="AM1096" s="146"/>
      <c r="AN1096" s="146"/>
      <c r="AO1096" s="146"/>
      <c r="AU1096" s="156"/>
      <c r="AW1096" s="41"/>
    </row>
    <row r="1097" spans="1:49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0"/>
      <c r="AG1097" s="43"/>
      <c r="AH1097" s="43"/>
      <c r="AI1097" s="43"/>
      <c r="AJ1097" s="22"/>
      <c r="AK1097" s="146"/>
      <c r="AL1097" s="146"/>
      <c r="AM1097" s="146"/>
      <c r="AN1097" s="146"/>
      <c r="AO1097" s="146"/>
      <c r="AU1097" s="156"/>
      <c r="AW1097" s="41"/>
    </row>
    <row r="1098" spans="1:49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0"/>
      <c r="AG1098" s="43"/>
      <c r="AH1098" s="43"/>
      <c r="AI1098" s="43"/>
      <c r="AJ1098" s="22"/>
      <c r="AK1098" s="146"/>
      <c r="AL1098" s="146"/>
      <c r="AM1098" s="146"/>
      <c r="AN1098" s="146"/>
      <c r="AO1098" s="146"/>
      <c r="AU1098" s="156"/>
      <c r="AW1098" s="41"/>
    </row>
    <row r="1099" spans="1:49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0"/>
      <c r="AG1099" s="43"/>
      <c r="AH1099" s="43"/>
      <c r="AI1099" s="43"/>
      <c r="AJ1099" s="22"/>
      <c r="AK1099" s="146"/>
      <c r="AL1099" s="146"/>
      <c r="AM1099" s="146"/>
      <c r="AN1099" s="146"/>
      <c r="AO1099" s="146"/>
      <c r="AU1099" s="156"/>
      <c r="AW1099" s="41"/>
    </row>
    <row r="1100" spans="1:49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0"/>
      <c r="AG1100" s="43"/>
      <c r="AH1100" s="43"/>
      <c r="AI1100" s="43"/>
      <c r="AJ1100" s="22"/>
      <c r="AK1100" s="146"/>
      <c r="AL1100" s="146"/>
      <c r="AM1100" s="146"/>
      <c r="AN1100" s="146"/>
      <c r="AO1100" s="146"/>
      <c r="AU1100" s="156"/>
      <c r="AW1100" s="41"/>
    </row>
    <row r="1101" spans="1:49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0"/>
      <c r="AG1101" s="43"/>
      <c r="AH1101" s="43"/>
      <c r="AI1101" s="43"/>
      <c r="AJ1101" s="22"/>
      <c r="AK1101" s="146"/>
      <c r="AL1101" s="146"/>
      <c r="AM1101" s="146"/>
      <c r="AN1101" s="146"/>
      <c r="AO1101" s="146"/>
      <c r="AU1101" s="156"/>
      <c r="AW1101" s="41"/>
    </row>
    <row r="1102" spans="1:49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0"/>
      <c r="AG1102" s="43"/>
      <c r="AH1102" s="43"/>
      <c r="AI1102" s="43"/>
      <c r="AJ1102" s="22"/>
      <c r="AK1102" s="146"/>
      <c r="AL1102" s="146"/>
      <c r="AM1102" s="146"/>
      <c r="AN1102" s="146"/>
      <c r="AO1102" s="146"/>
      <c r="AU1102" s="156"/>
      <c r="AW1102" s="41"/>
    </row>
    <row r="1103" spans="1:49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0"/>
      <c r="AG1103" s="43"/>
      <c r="AH1103" s="43"/>
      <c r="AI1103" s="43"/>
      <c r="AJ1103" s="22"/>
      <c r="AK1103" s="146"/>
      <c r="AL1103" s="146"/>
      <c r="AM1103" s="146"/>
      <c r="AN1103" s="146"/>
      <c r="AO1103" s="146"/>
      <c r="AU1103" s="156"/>
      <c r="AW1103" s="41"/>
    </row>
    <row r="1104" spans="1:49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0"/>
      <c r="AG1104" s="43"/>
      <c r="AH1104" s="43"/>
      <c r="AI1104" s="43"/>
      <c r="AJ1104" s="22"/>
      <c r="AK1104" s="146"/>
      <c r="AL1104" s="146"/>
      <c r="AM1104" s="146"/>
      <c r="AN1104" s="146"/>
      <c r="AO1104" s="146"/>
      <c r="AU1104" s="156"/>
      <c r="AW1104" s="41"/>
    </row>
    <row r="1105" spans="1:49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0"/>
      <c r="AG1105" s="43"/>
      <c r="AH1105" s="43"/>
      <c r="AI1105" s="43"/>
      <c r="AJ1105" s="22"/>
      <c r="AK1105" s="146"/>
      <c r="AL1105" s="146"/>
      <c r="AM1105" s="146"/>
      <c r="AN1105" s="146"/>
      <c r="AO1105" s="146"/>
      <c r="AU1105" s="156"/>
      <c r="AW1105" s="41"/>
    </row>
    <row r="1106" spans="1:49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0"/>
      <c r="AG1106" s="43"/>
      <c r="AH1106" s="43"/>
      <c r="AI1106" s="43"/>
      <c r="AJ1106" s="22"/>
      <c r="AK1106" s="146"/>
      <c r="AL1106" s="146"/>
      <c r="AM1106" s="146"/>
      <c r="AN1106" s="146"/>
      <c r="AO1106" s="146"/>
      <c r="AU1106" s="156"/>
      <c r="AW1106" s="41"/>
    </row>
    <row r="1107" spans="1:49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0"/>
      <c r="AG1107" s="43"/>
      <c r="AH1107" s="43"/>
      <c r="AI1107" s="43"/>
      <c r="AJ1107" s="22"/>
      <c r="AK1107" s="146"/>
      <c r="AL1107" s="146"/>
      <c r="AM1107" s="146"/>
      <c r="AN1107" s="146"/>
      <c r="AO1107" s="146"/>
      <c r="AU1107" s="156"/>
      <c r="AW1107" s="41"/>
    </row>
    <row r="1108" spans="1:49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0"/>
      <c r="AG1108" s="43"/>
      <c r="AH1108" s="43"/>
      <c r="AI1108" s="43"/>
      <c r="AJ1108" s="22"/>
      <c r="AK1108" s="146"/>
      <c r="AL1108" s="146"/>
      <c r="AM1108" s="146"/>
      <c r="AN1108" s="146"/>
      <c r="AO1108" s="146"/>
      <c r="AU1108" s="156"/>
      <c r="AW1108" s="41"/>
    </row>
    <row r="1109" spans="1:49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0"/>
      <c r="AG1109" s="43"/>
      <c r="AH1109" s="43"/>
      <c r="AI1109" s="43"/>
      <c r="AJ1109" s="22"/>
      <c r="AK1109" s="146"/>
      <c r="AL1109" s="146"/>
      <c r="AM1109" s="146"/>
      <c r="AN1109" s="146"/>
      <c r="AO1109" s="146"/>
      <c r="AU1109" s="156"/>
      <c r="AW1109" s="41"/>
    </row>
    <row r="1110" spans="1:49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0"/>
      <c r="AG1110" s="43"/>
      <c r="AH1110" s="43"/>
      <c r="AI1110" s="43"/>
      <c r="AJ1110" s="22"/>
      <c r="AK1110" s="146"/>
      <c r="AL1110" s="146"/>
      <c r="AM1110" s="146"/>
      <c r="AN1110" s="146"/>
      <c r="AO1110" s="146"/>
      <c r="AU1110" s="156"/>
      <c r="AW1110" s="41"/>
    </row>
    <row r="1111" spans="1:49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0"/>
      <c r="AG1111" s="43"/>
      <c r="AH1111" s="43"/>
      <c r="AI1111" s="43"/>
      <c r="AJ1111" s="22"/>
      <c r="AK1111" s="146"/>
      <c r="AL1111" s="146"/>
      <c r="AM1111" s="146"/>
      <c r="AN1111" s="146"/>
      <c r="AO1111" s="146"/>
      <c r="AU1111" s="156"/>
      <c r="AW1111" s="41"/>
    </row>
    <row r="1112" spans="1:49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0"/>
      <c r="AG1112" s="43"/>
      <c r="AH1112" s="43"/>
      <c r="AI1112" s="43"/>
      <c r="AJ1112" s="22"/>
      <c r="AK1112" s="146"/>
      <c r="AL1112" s="146"/>
      <c r="AM1112" s="146"/>
      <c r="AN1112" s="146"/>
      <c r="AO1112" s="146"/>
      <c r="AU1112" s="156"/>
      <c r="AW1112" s="41"/>
    </row>
    <row r="1113" spans="1:49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0"/>
      <c r="AG1113" s="43"/>
      <c r="AH1113" s="43"/>
      <c r="AI1113" s="43"/>
      <c r="AJ1113" s="22"/>
      <c r="AK1113" s="146"/>
      <c r="AL1113" s="146"/>
      <c r="AM1113" s="146"/>
      <c r="AN1113" s="146"/>
      <c r="AO1113" s="146"/>
      <c r="AU1113" s="156"/>
      <c r="AW1113" s="41"/>
    </row>
    <row r="1114" spans="1:49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0"/>
      <c r="AG1114" s="43"/>
      <c r="AH1114" s="43"/>
      <c r="AI1114" s="43"/>
      <c r="AJ1114" s="22"/>
      <c r="AK1114" s="146"/>
      <c r="AL1114" s="146"/>
      <c r="AM1114" s="146"/>
      <c r="AN1114" s="146"/>
      <c r="AO1114" s="146"/>
      <c r="AU1114" s="156"/>
      <c r="AW1114" s="41"/>
    </row>
    <row r="1115" spans="1:49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0"/>
      <c r="AG1115" s="43"/>
      <c r="AH1115" s="43"/>
      <c r="AI1115" s="43"/>
      <c r="AJ1115" s="22"/>
      <c r="AK1115" s="146"/>
      <c r="AL1115" s="146"/>
      <c r="AM1115" s="146"/>
      <c r="AN1115" s="146"/>
      <c r="AO1115" s="146"/>
      <c r="AU1115" s="156"/>
      <c r="AW1115" s="41"/>
    </row>
    <row r="1116" spans="1:49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0"/>
      <c r="AG1116" s="43"/>
      <c r="AH1116" s="43"/>
      <c r="AI1116" s="43"/>
      <c r="AJ1116" s="22"/>
      <c r="AK1116" s="146"/>
      <c r="AL1116" s="146"/>
      <c r="AM1116" s="146"/>
      <c r="AN1116" s="146"/>
      <c r="AO1116" s="146"/>
      <c r="AU1116" s="156"/>
      <c r="AW1116" s="41"/>
    </row>
    <row r="1117" spans="1:49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0"/>
      <c r="AG1117" s="43"/>
      <c r="AH1117" s="43"/>
      <c r="AI1117" s="43"/>
      <c r="AJ1117" s="22"/>
      <c r="AK1117" s="146"/>
      <c r="AL1117" s="146"/>
      <c r="AM1117" s="146"/>
      <c r="AN1117" s="146"/>
      <c r="AO1117" s="146"/>
      <c r="AU1117" s="156"/>
      <c r="AW1117" s="41"/>
    </row>
    <row r="1118" spans="1:49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0"/>
      <c r="AG1118" s="43"/>
      <c r="AH1118" s="43"/>
      <c r="AI1118" s="43"/>
      <c r="AJ1118" s="22"/>
      <c r="AK1118" s="146"/>
      <c r="AL1118" s="146"/>
      <c r="AM1118" s="146"/>
      <c r="AN1118" s="146"/>
      <c r="AO1118" s="146"/>
      <c r="AU1118" s="156"/>
      <c r="AW1118" s="41"/>
    </row>
    <row r="1119" spans="1:49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0"/>
      <c r="AG1119" s="43"/>
      <c r="AH1119" s="43"/>
      <c r="AI1119" s="43"/>
      <c r="AJ1119" s="22"/>
      <c r="AK1119" s="146"/>
      <c r="AL1119" s="146"/>
      <c r="AM1119" s="146"/>
      <c r="AN1119" s="146"/>
      <c r="AO1119" s="146"/>
      <c r="AU1119" s="156"/>
      <c r="AW1119" s="41"/>
    </row>
    <row r="1120" spans="1:49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0"/>
      <c r="AG1120" s="43"/>
      <c r="AH1120" s="43"/>
      <c r="AI1120" s="43"/>
      <c r="AJ1120" s="22"/>
      <c r="AK1120" s="146"/>
      <c r="AL1120" s="146"/>
      <c r="AM1120" s="146"/>
      <c r="AN1120" s="146"/>
      <c r="AO1120" s="146"/>
      <c r="AU1120" s="156"/>
      <c r="AW1120" s="41"/>
    </row>
    <row r="1121" spans="1:49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0"/>
      <c r="AG1121" s="43"/>
      <c r="AH1121" s="43"/>
      <c r="AI1121" s="43"/>
      <c r="AJ1121" s="22"/>
      <c r="AK1121" s="146"/>
      <c r="AL1121" s="146"/>
      <c r="AM1121" s="146"/>
      <c r="AN1121" s="146"/>
      <c r="AO1121" s="146"/>
      <c r="AU1121" s="156"/>
      <c r="AW1121" s="41"/>
    </row>
    <row r="1122" spans="1:49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0"/>
      <c r="AG1122" s="43"/>
      <c r="AH1122" s="43"/>
      <c r="AI1122" s="43"/>
      <c r="AJ1122" s="22"/>
      <c r="AK1122" s="146"/>
      <c r="AL1122" s="146"/>
      <c r="AM1122" s="146"/>
      <c r="AN1122" s="146"/>
      <c r="AO1122" s="146"/>
      <c r="AU1122" s="156"/>
      <c r="AW1122" s="41"/>
    </row>
    <row r="1123" spans="1:49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0"/>
      <c r="AG1123" s="43"/>
      <c r="AH1123" s="43"/>
      <c r="AI1123" s="43"/>
      <c r="AJ1123" s="22"/>
      <c r="AK1123" s="146"/>
      <c r="AL1123" s="146"/>
      <c r="AM1123" s="146"/>
      <c r="AN1123" s="146"/>
      <c r="AO1123" s="146"/>
      <c r="AU1123" s="156"/>
      <c r="AW1123" s="41"/>
    </row>
    <row r="1124" spans="1:49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0"/>
      <c r="AG1124" s="43"/>
      <c r="AH1124" s="43"/>
      <c r="AI1124" s="43"/>
      <c r="AJ1124" s="22"/>
      <c r="AK1124" s="146"/>
      <c r="AL1124" s="146"/>
      <c r="AM1124" s="146"/>
      <c r="AN1124" s="146"/>
      <c r="AO1124" s="146"/>
      <c r="AU1124" s="156"/>
      <c r="AW1124" s="41"/>
    </row>
    <row r="1125" spans="1:49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0"/>
      <c r="AG1125" s="43"/>
      <c r="AH1125" s="43"/>
      <c r="AI1125" s="43"/>
      <c r="AJ1125" s="22"/>
      <c r="AK1125" s="146"/>
      <c r="AL1125" s="146"/>
      <c r="AM1125" s="146"/>
      <c r="AN1125" s="146"/>
      <c r="AO1125" s="146"/>
      <c r="AU1125" s="156"/>
      <c r="AW1125" s="41"/>
    </row>
    <row r="1126" spans="1:49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0"/>
      <c r="AG1126" s="43"/>
      <c r="AH1126" s="43"/>
      <c r="AI1126" s="43"/>
      <c r="AJ1126" s="22"/>
      <c r="AK1126" s="146"/>
      <c r="AL1126" s="146"/>
      <c r="AM1126" s="146"/>
      <c r="AN1126" s="146"/>
      <c r="AO1126" s="146"/>
      <c r="AU1126" s="156"/>
      <c r="AW1126" s="41"/>
    </row>
    <row r="1127" spans="1:49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0"/>
      <c r="AG1127" s="43"/>
      <c r="AH1127" s="43"/>
      <c r="AI1127" s="43"/>
      <c r="AJ1127" s="22"/>
      <c r="AK1127" s="146"/>
      <c r="AL1127" s="146"/>
      <c r="AM1127" s="146"/>
      <c r="AN1127" s="146"/>
      <c r="AO1127" s="146"/>
      <c r="AU1127" s="156"/>
      <c r="AW1127" s="41"/>
    </row>
    <row r="1128" spans="1:49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0"/>
      <c r="AG1128" s="43"/>
      <c r="AH1128" s="43"/>
      <c r="AI1128" s="43"/>
      <c r="AJ1128" s="22"/>
      <c r="AK1128" s="146"/>
      <c r="AL1128" s="146"/>
      <c r="AM1128" s="146"/>
      <c r="AN1128" s="146"/>
      <c r="AO1128" s="146"/>
      <c r="AU1128" s="156"/>
      <c r="AW1128" s="41"/>
    </row>
    <row r="1129" spans="1:49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0"/>
      <c r="AG1129" s="43"/>
      <c r="AH1129" s="43"/>
      <c r="AI1129" s="43"/>
      <c r="AJ1129" s="22"/>
      <c r="AK1129" s="146"/>
      <c r="AL1129" s="146"/>
      <c r="AM1129" s="146"/>
      <c r="AN1129" s="146"/>
      <c r="AO1129" s="146"/>
      <c r="AU1129" s="156"/>
      <c r="AW1129" s="41"/>
    </row>
    <row r="1130" spans="1:49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0"/>
      <c r="AG1130" s="43"/>
      <c r="AH1130" s="43"/>
      <c r="AI1130" s="43"/>
      <c r="AJ1130" s="22"/>
      <c r="AK1130" s="146"/>
      <c r="AL1130" s="146"/>
      <c r="AM1130" s="146"/>
      <c r="AN1130" s="146"/>
      <c r="AO1130" s="146"/>
      <c r="AU1130" s="156"/>
      <c r="AW1130" s="41"/>
    </row>
    <row r="1131" spans="1:49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0"/>
      <c r="AG1131" s="43"/>
      <c r="AH1131" s="43"/>
      <c r="AI1131" s="43"/>
      <c r="AJ1131" s="22"/>
      <c r="AK1131" s="146"/>
      <c r="AL1131" s="146"/>
      <c r="AM1131" s="146"/>
      <c r="AN1131" s="146"/>
      <c r="AO1131" s="146"/>
      <c r="AU1131" s="156"/>
      <c r="AW1131" s="41"/>
    </row>
    <row r="1132" spans="1:49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0"/>
      <c r="AG1132" s="43"/>
      <c r="AH1132" s="43"/>
      <c r="AI1132" s="43"/>
      <c r="AJ1132" s="22"/>
      <c r="AK1132" s="146"/>
      <c r="AL1132" s="146"/>
      <c r="AM1132" s="146"/>
      <c r="AN1132" s="146"/>
      <c r="AO1132" s="146"/>
      <c r="AU1132" s="156"/>
      <c r="AW1132" s="41"/>
    </row>
    <row r="1133" spans="1:49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0"/>
      <c r="AG1133" s="43"/>
      <c r="AH1133" s="43"/>
      <c r="AI1133" s="43"/>
      <c r="AJ1133" s="22"/>
      <c r="AK1133" s="146"/>
      <c r="AL1133" s="146"/>
      <c r="AM1133" s="146"/>
      <c r="AN1133" s="146"/>
      <c r="AO1133" s="146"/>
      <c r="AU1133" s="156"/>
      <c r="AW1133" s="41"/>
    </row>
    <row r="1134" spans="1:49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0"/>
      <c r="AG1134" s="43"/>
      <c r="AH1134" s="43"/>
      <c r="AI1134" s="43"/>
      <c r="AJ1134" s="22"/>
      <c r="AK1134" s="146"/>
      <c r="AL1134" s="146"/>
      <c r="AM1134" s="146"/>
      <c r="AN1134" s="146"/>
      <c r="AO1134" s="146"/>
      <c r="AU1134" s="156"/>
      <c r="AW1134" s="41"/>
    </row>
    <row r="1135" spans="1:49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0"/>
      <c r="AG1135" s="43"/>
      <c r="AH1135" s="43"/>
      <c r="AI1135" s="43"/>
      <c r="AJ1135" s="22"/>
      <c r="AK1135" s="146"/>
      <c r="AL1135" s="146"/>
      <c r="AM1135" s="146"/>
      <c r="AN1135" s="146"/>
      <c r="AO1135" s="146"/>
      <c r="AU1135" s="156"/>
      <c r="AW1135" s="41"/>
    </row>
    <row r="1136" spans="1:49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0"/>
      <c r="AG1136" s="43"/>
      <c r="AH1136" s="43"/>
      <c r="AI1136" s="43"/>
      <c r="AJ1136" s="22"/>
      <c r="AK1136" s="146"/>
      <c r="AL1136" s="146"/>
      <c r="AM1136" s="146"/>
      <c r="AN1136" s="146"/>
      <c r="AO1136" s="146"/>
      <c r="AU1136" s="156"/>
      <c r="AW1136" s="41"/>
    </row>
    <row r="1137" spans="1:49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0"/>
      <c r="AG1137" s="43"/>
      <c r="AH1137" s="43"/>
      <c r="AI1137" s="43"/>
      <c r="AJ1137" s="22"/>
      <c r="AK1137" s="146"/>
      <c r="AL1137" s="146"/>
      <c r="AM1137" s="146"/>
      <c r="AN1137" s="146"/>
      <c r="AO1137" s="146"/>
      <c r="AU1137" s="156"/>
      <c r="AW1137" s="41"/>
    </row>
    <row r="1138" spans="1:49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0"/>
      <c r="AG1138" s="43"/>
      <c r="AH1138" s="43"/>
      <c r="AI1138" s="43"/>
      <c r="AJ1138" s="22"/>
      <c r="AK1138" s="146"/>
      <c r="AL1138" s="146"/>
      <c r="AM1138" s="146"/>
      <c r="AN1138" s="146"/>
      <c r="AO1138" s="146"/>
      <c r="AU1138" s="156"/>
      <c r="AW1138" s="41"/>
    </row>
    <row r="1139" spans="1:49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0"/>
      <c r="AG1139" s="43"/>
      <c r="AH1139" s="43"/>
      <c r="AI1139" s="43"/>
      <c r="AJ1139" s="22"/>
      <c r="AK1139" s="146"/>
      <c r="AL1139" s="146"/>
      <c r="AM1139" s="146"/>
      <c r="AN1139" s="146"/>
      <c r="AO1139" s="146"/>
      <c r="AU1139" s="156"/>
      <c r="AW1139" s="41"/>
    </row>
    <row r="1140" spans="1:49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0"/>
      <c r="AG1140" s="43"/>
      <c r="AH1140" s="43"/>
      <c r="AI1140" s="43"/>
      <c r="AJ1140" s="22"/>
      <c r="AK1140" s="146"/>
      <c r="AL1140" s="146"/>
      <c r="AM1140" s="146"/>
      <c r="AN1140" s="146"/>
      <c r="AO1140" s="146"/>
      <c r="AU1140" s="156"/>
      <c r="AW1140" s="41"/>
    </row>
    <row r="1141" spans="1:49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0"/>
      <c r="AG1141" s="43"/>
      <c r="AH1141" s="43"/>
      <c r="AI1141" s="43"/>
      <c r="AJ1141" s="22"/>
      <c r="AK1141" s="146"/>
      <c r="AL1141" s="146"/>
      <c r="AM1141" s="146"/>
      <c r="AN1141" s="146"/>
      <c r="AO1141" s="146"/>
      <c r="AU1141" s="156"/>
      <c r="AW1141" s="41"/>
    </row>
    <row r="1142" spans="1:49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0"/>
      <c r="AG1142" s="43"/>
      <c r="AH1142" s="43"/>
      <c r="AI1142" s="43"/>
      <c r="AJ1142" s="22"/>
      <c r="AK1142" s="146"/>
      <c r="AL1142" s="146"/>
      <c r="AM1142" s="146"/>
      <c r="AN1142" s="146"/>
      <c r="AO1142" s="146"/>
      <c r="AU1142" s="156"/>
      <c r="AW1142" s="41"/>
    </row>
    <row r="1143" spans="1:49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0"/>
      <c r="AG1143" s="43"/>
      <c r="AH1143" s="43"/>
      <c r="AI1143" s="43"/>
      <c r="AJ1143" s="22"/>
      <c r="AK1143" s="146"/>
      <c r="AL1143" s="146"/>
      <c r="AM1143" s="146"/>
      <c r="AN1143" s="146"/>
      <c r="AO1143" s="146"/>
      <c r="AU1143" s="156"/>
      <c r="AW1143" s="41"/>
    </row>
    <row r="1144" spans="1:49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0"/>
      <c r="AG1144" s="43"/>
      <c r="AH1144" s="43"/>
      <c r="AI1144" s="43"/>
      <c r="AJ1144" s="22"/>
      <c r="AK1144" s="146"/>
      <c r="AL1144" s="146"/>
      <c r="AM1144" s="146"/>
      <c r="AN1144" s="146"/>
      <c r="AO1144" s="146"/>
      <c r="AU1144" s="156"/>
      <c r="AW1144" s="41"/>
    </row>
    <row r="1145" spans="1:49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0"/>
      <c r="AG1145" s="43"/>
      <c r="AH1145" s="43"/>
      <c r="AI1145" s="43"/>
      <c r="AJ1145" s="22"/>
      <c r="AK1145" s="146"/>
      <c r="AL1145" s="146"/>
      <c r="AM1145" s="146"/>
      <c r="AN1145" s="146"/>
      <c r="AO1145" s="146"/>
      <c r="AU1145" s="156"/>
      <c r="AW1145" s="41"/>
    </row>
    <row r="1146" spans="1:49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0"/>
      <c r="AG1146" s="43"/>
      <c r="AH1146" s="43"/>
      <c r="AI1146" s="43"/>
      <c r="AJ1146" s="22"/>
      <c r="AK1146" s="146"/>
      <c r="AL1146" s="146"/>
      <c r="AM1146" s="146"/>
      <c r="AN1146" s="146"/>
      <c r="AO1146" s="146"/>
      <c r="AU1146" s="156"/>
      <c r="AW1146" s="41"/>
    </row>
    <row r="1147" spans="1:49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0"/>
      <c r="AG1147" s="43"/>
      <c r="AH1147" s="43"/>
      <c r="AI1147" s="43"/>
      <c r="AJ1147" s="22"/>
      <c r="AK1147" s="146"/>
      <c r="AL1147" s="146"/>
      <c r="AM1147" s="146"/>
      <c r="AN1147" s="146"/>
      <c r="AO1147" s="146"/>
      <c r="AU1147" s="156"/>
      <c r="AW1147" s="41"/>
    </row>
    <row r="1148" spans="1:49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0"/>
      <c r="AG1148" s="43"/>
      <c r="AH1148" s="43"/>
      <c r="AI1148" s="43"/>
      <c r="AJ1148" s="22"/>
      <c r="AK1148" s="146"/>
      <c r="AL1148" s="146"/>
      <c r="AM1148" s="146"/>
      <c r="AN1148" s="146"/>
      <c r="AO1148" s="146"/>
      <c r="AU1148" s="156"/>
      <c r="AW1148" s="41"/>
    </row>
    <row r="1149" spans="1:49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0"/>
      <c r="AG1149" s="43"/>
      <c r="AH1149" s="43"/>
      <c r="AI1149" s="43"/>
      <c r="AJ1149" s="22"/>
      <c r="AK1149" s="146"/>
      <c r="AL1149" s="146"/>
      <c r="AM1149" s="146"/>
      <c r="AN1149" s="146"/>
      <c r="AO1149" s="146"/>
      <c r="AU1149" s="156"/>
      <c r="AW1149" s="41"/>
    </row>
    <row r="1150" spans="1:49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0"/>
      <c r="AG1150" s="43"/>
      <c r="AH1150" s="43"/>
      <c r="AI1150" s="43"/>
      <c r="AJ1150" s="22"/>
      <c r="AK1150" s="146"/>
      <c r="AL1150" s="146"/>
      <c r="AM1150" s="146"/>
      <c r="AN1150" s="146"/>
      <c r="AO1150" s="146"/>
      <c r="AU1150" s="156"/>
      <c r="AW1150" s="41"/>
    </row>
    <row r="1151" spans="1:49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0"/>
      <c r="AG1151" s="43"/>
      <c r="AH1151" s="43"/>
      <c r="AI1151" s="43"/>
      <c r="AJ1151" s="22"/>
      <c r="AK1151" s="146"/>
      <c r="AL1151" s="146"/>
      <c r="AM1151" s="146"/>
      <c r="AN1151" s="146"/>
      <c r="AO1151" s="146"/>
      <c r="AU1151" s="156"/>
      <c r="AW1151" s="41"/>
    </row>
    <row r="1152" spans="1:49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0"/>
      <c r="AG1152" s="43"/>
      <c r="AH1152" s="43"/>
      <c r="AI1152" s="43"/>
      <c r="AJ1152" s="22"/>
      <c r="AK1152" s="146"/>
      <c r="AL1152" s="146"/>
      <c r="AM1152" s="146"/>
      <c r="AN1152" s="146"/>
      <c r="AO1152" s="146"/>
      <c r="AU1152" s="156"/>
      <c r="AW1152" s="41"/>
    </row>
    <row r="1153" spans="1:49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0"/>
      <c r="AG1153" s="43"/>
      <c r="AH1153" s="43"/>
      <c r="AI1153" s="43"/>
      <c r="AJ1153" s="22"/>
      <c r="AK1153" s="146"/>
      <c r="AL1153" s="146"/>
      <c r="AM1153" s="146"/>
      <c r="AN1153" s="146"/>
      <c r="AO1153" s="146"/>
      <c r="AU1153" s="156"/>
      <c r="AW1153" s="41"/>
    </row>
    <row r="1154" spans="1:49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0"/>
      <c r="AG1154" s="43"/>
      <c r="AH1154" s="43"/>
      <c r="AI1154" s="43"/>
      <c r="AJ1154" s="22"/>
      <c r="AK1154" s="146"/>
      <c r="AL1154" s="146"/>
      <c r="AM1154" s="146"/>
      <c r="AN1154" s="146"/>
      <c r="AO1154" s="146"/>
      <c r="AU1154" s="156"/>
      <c r="AW1154" s="41"/>
    </row>
    <row r="1155" spans="1:49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0"/>
      <c r="AG1155" s="43"/>
      <c r="AH1155" s="43"/>
      <c r="AI1155" s="43"/>
      <c r="AJ1155" s="22"/>
      <c r="AK1155" s="146"/>
      <c r="AL1155" s="146"/>
      <c r="AM1155" s="146"/>
      <c r="AN1155" s="146"/>
      <c r="AO1155" s="146"/>
      <c r="AU1155" s="156"/>
      <c r="AW1155" s="41"/>
    </row>
    <row r="1156" spans="1:49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0"/>
      <c r="AG1156" s="43"/>
      <c r="AH1156" s="43"/>
      <c r="AI1156" s="43"/>
      <c r="AJ1156" s="22"/>
      <c r="AK1156" s="146"/>
      <c r="AL1156" s="146"/>
      <c r="AM1156" s="146"/>
      <c r="AN1156" s="146"/>
      <c r="AO1156" s="146"/>
      <c r="AU1156" s="156"/>
      <c r="AW1156" s="41"/>
    </row>
    <row r="1157" spans="1:49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0"/>
      <c r="AG1157" s="43"/>
      <c r="AH1157" s="43"/>
      <c r="AI1157" s="43"/>
      <c r="AJ1157" s="22"/>
      <c r="AK1157" s="146"/>
      <c r="AL1157" s="146"/>
      <c r="AM1157" s="146"/>
      <c r="AN1157" s="146"/>
      <c r="AO1157" s="146"/>
      <c r="AU1157" s="156"/>
      <c r="AW1157" s="41"/>
    </row>
    <row r="1158" spans="1:49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0"/>
      <c r="AG1158" s="43"/>
      <c r="AH1158" s="43"/>
      <c r="AI1158" s="43"/>
      <c r="AJ1158" s="22"/>
      <c r="AK1158" s="146"/>
      <c r="AL1158" s="146"/>
      <c r="AM1158" s="146"/>
      <c r="AN1158" s="146"/>
      <c r="AO1158" s="146"/>
      <c r="AU1158" s="156"/>
      <c r="AW1158" s="41"/>
    </row>
    <row r="1159" spans="1:49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0"/>
      <c r="AG1159" s="43"/>
      <c r="AH1159" s="43"/>
      <c r="AI1159" s="43"/>
      <c r="AJ1159" s="22"/>
      <c r="AK1159" s="146"/>
      <c r="AL1159" s="146"/>
      <c r="AM1159" s="146"/>
      <c r="AN1159" s="146"/>
      <c r="AO1159" s="146"/>
      <c r="AU1159" s="156"/>
      <c r="AW1159" s="41"/>
    </row>
    <row r="1160" spans="1:49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0"/>
      <c r="AG1160" s="43"/>
      <c r="AH1160" s="43"/>
      <c r="AI1160" s="43"/>
      <c r="AJ1160" s="22"/>
      <c r="AK1160" s="146"/>
      <c r="AL1160" s="146"/>
      <c r="AM1160" s="146"/>
      <c r="AN1160" s="146"/>
      <c r="AO1160" s="146"/>
      <c r="AU1160" s="156"/>
      <c r="AW1160" s="41"/>
    </row>
    <row r="1161" spans="1:49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0"/>
      <c r="AG1161" s="43"/>
      <c r="AH1161" s="43"/>
      <c r="AI1161" s="43"/>
      <c r="AJ1161" s="22"/>
      <c r="AK1161" s="146"/>
      <c r="AL1161" s="146"/>
      <c r="AM1161" s="146"/>
      <c r="AN1161" s="146"/>
      <c r="AO1161" s="146"/>
      <c r="AU1161" s="156"/>
      <c r="AW1161" s="41"/>
    </row>
    <row r="1162" spans="1:49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0"/>
      <c r="AG1162" s="43"/>
      <c r="AH1162" s="43"/>
      <c r="AI1162" s="43"/>
      <c r="AJ1162" s="22"/>
      <c r="AK1162" s="146"/>
      <c r="AL1162" s="146"/>
      <c r="AM1162" s="146"/>
      <c r="AN1162" s="146"/>
      <c r="AO1162" s="146"/>
      <c r="AU1162" s="156"/>
      <c r="AW1162" s="41"/>
    </row>
    <row r="1163" spans="1:49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0"/>
      <c r="AG1163" s="43"/>
      <c r="AH1163" s="43"/>
      <c r="AI1163" s="43"/>
      <c r="AJ1163" s="22"/>
      <c r="AK1163" s="146"/>
      <c r="AL1163" s="146"/>
      <c r="AM1163" s="146"/>
      <c r="AN1163" s="146"/>
      <c r="AO1163" s="146"/>
      <c r="AU1163" s="156"/>
      <c r="AW1163" s="41"/>
    </row>
    <row r="1164" spans="1:49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0"/>
      <c r="AG1164" s="43"/>
      <c r="AH1164" s="43"/>
      <c r="AI1164" s="43"/>
      <c r="AJ1164" s="22"/>
      <c r="AK1164" s="146"/>
      <c r="AL1164" s="146"/>
      <c r="AM1164" s="146"/>
      <c r="AN1164" s="146"/>
      <c r="AO1164" s="146"/>
      <c r="AU1164" s="156"/>
      <c r="AW1164" s="41"/>
    </row>
    <row r="1165" spans="1:49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0"/>
      <c r="AG1165" s="43"/>
      <c r="AH1165" s="43"/>
      <c r="AI1165" s="43"/>
      <c r="AJ1165" s="22"/>
      <c r="AK1165" s="146"/>
      <c r="AL1165" s="146"/>
      <c r="AM1165" s="146"/>
      <c r="AN1165" s="146"/>
      <c r="AO1165" s="146"/>
      <c r="AU1165" s="156"/>
      <c r="AW1165" s="41"/>
    </row>
    <row r="1166" spans="1:49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0"/>
      <c r="AG1166" s="43"/>
      <c r="AH1166" s="43"/>
      <c r="AI1166" s="43"/>
      <c r="AJ1166" s="22"/>
      <c r="AK1166" s="146"/>
      <c r="AL1166" s="146"/>
      <c r="AM1166" s="146"/>
      <c r="AN1166" s="146"/>
      <c r="AO1166" s="146"/>
      <c r="AU1166" s="156"/>
      <c r="AW1166" s="41"/>
    </row>
    <row r="1167" spans="1:49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0"/>
      <c r="AG1167" s="43"/>
      <c r="AH1167" s="43"/>
      <c r="AI1167" s="43"/>
      <c r="AJ1167" s="22"/>
      <c r="AK1167" s="146"/>
      <c r="AL1167" s="146"/>
      <c r="AM1167" s="146"/>
      <c r="AN1167" s="146"/>
      <c r="AO1167" s="146"/>
      <c r="AU1167" s="156"/>
      <c r="AW1167" s="41"/>
    </row>
    <row r="1168" spans="1:49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0"/>
      <c r="AG1168" s="43"/>
      <c r="AH1168" s="43"/>
      <c r="AI1168" s="43"/>
      <c r="AJ1168" s="22"/>
      <c r="AK1168" s="146"/>
      <c r="AL1168" s="146"/>
      <c r="AM1168" s="146"/>
      <c r="AN1168" s="146"/>
      <c r="AO1168" s="146"/>
      <c r="AU1168" s="156"/>
      <c r="AW1168" s="41"/>
    </row>
    <row r="1169" spans="1:49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0"/>
      <c r="AG1169" s="43"/>
      <c r="AH1169" s="43"/>
      <c r="AI1169" s="43"/>
      <c r="AJ1169" s="22"/>
      <c r="AK1169" s="146"/>
      <c r="AL1169" s="146"/>
      <c r="AM1169" s="146"/>
      <c r="AN1169" s="146"/>
      <c r="AO1169" s="146"/>
      <c r="AU1169" s="156"/>
      <c r="AW1169" s="41"/>
    </row>
    <row r="1170" spans="1:49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0"/>
      <c r="AG1170" s="43"/>
      <c r="AH1170" s="43"/>
      <c r="AI1170" s="43"/>
      <c r="AJ1170" s="22"/>
      <c r="AK1170" s="146"/>
      <c r="AL1170" s="146"/>
      <c r="AM1170" s="146"/>
      <c r="AN1170" s="146"/>
      <c r="AO1170" s="146"/>
      <c r="AU1170" s="156"/>
      <c r="AW1170" s="41"/>
    </row>
    <row r="1171" spans="1:49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0"/>
      <c r="AG1171" s="43"/>
      <c r="AH1171" s="43"/>
      <c r="AI1171" s="43"/>
      <c r="AJ1171" s="22"/>
      <c r="AK1171" s="146"/>
      <c r="AL1171" s="146"/>
      <c r="AM1171" s="146"/>
      <c r="AN1171" s="146"/>
      <c r="AO1171" s="146"/>
      <c r="AU1171" s="156"/>
      <c r="AW1171" s="41"/>
    </row>
    <row r="1172" spans="1:49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0"/>
      <c r="AG1172" s="43"/>
      <c r="AH1172" s="43"/>
      <c r="AI1172" s="43"/>
      <c r="AJ1172" s="22"/>
      <c r="AK1172" s="146"/>
      <c r="AL1172" s="146"/>
      <c r="AM1172" s="146"/>
      <c r="AN1172" s="146"/>
      <c r="AO1172" s="146"/>
      <c r="AU1172" s="156"/>
      <c r="AW1172" s="41"/>
    </row>
    <row r="1173" spans="1:49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0"/>
      <c r="AG1173" s="43"/>
      <c r="AH1173" s="43"/>
      <c r="AI1173" s="43"/>
      <c r="AJ1173" s="22"/>
      <c r="AK1173" s="146"/>
      <c r="AL1173" s="146"/>
      <c r="AM1173" s="146"/>
      <c r="AN1173" s="146"/>
      <c r="AO1173" s="146"/>
      <c r="AU1173" s="156"/>
      <c r="AW1173" s="41"/>
    </row>
    <row r="1174" spans="1:49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0"/>
      <c r="AG1174" s="43"/>
      <c r="AH1174" s="43"/>
      <c r="AI1174" s="43"/>
      <c r="AJ1174" s="22"/>
      <c r="AK1174" s="146"/>
      <c r="AL1174" s="146"/>
      <c r="AM1174" s="146"/>
      <c r="AN1174" s="146"/>
      <c r="AO1174" s="146"/>
      <c r="AU1174" s="156"/>
      <c r="AW1174" s="41"/>
    </row>
    <row r="1175" spans="1:49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0"/>
      <c r="AG1175" s="43"/>
      <c r="AH1175" s="43"/>
      <c r="AI1175" s="43"/>
      <c r="AJ1175" s="22"/>
      <c r="AK1175" s="146"/>
      <c r="AL1175" s="146"/>
      <c r="AM1175" s="146"/>
      <c r="AN1175" s="146"/>
      <c r="AO1175" s="146"/>
      <c r="AU1175" s="156"/>
      <c r="AW1175" s="41"/>
    </row>
    <row r="1176" spans="1:49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0"/>
      <c r="AG1176" s="43"/>
      <c r="AH1176" s="43"/>
      <c r="AI1176" s="43"/>
      <c r="AJ1176" s="22"/>
      <c r="AK1176" s="146"/>
      <c r="AL1176" s="146"/>
      <c r="AM1176" s="146"/>
      <c r="AN1176" s="146"/>
      <c r="AO1176" s="146"/>
      <c r="AU1176" s="156"/>
      <c r="AW1176" s="41"/>
    </row>
    <row r="1177" spans="1:49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0"/>
      <c r="AG1177" s="43"/>
      <c r="AH1177" s="43"/>
      <c r="AI1177" s="43"/>
      <c r="AJ1177" s="22"/>
      <c r="AK1177" s="146"/>
      <c r="AL1177" s="146"/>
      <c r="AM1177" s="146"/>
      <c r="AN1177" s="146"/>
      <c r="AO1177" s="146"/>
      <c r="AU1177" s="156"/>
      <c r="AW1177" s="41"/>
    </row>
    <row r="1178" spans="1:49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0"/>
      <c r="AG1178" s="43"/>
      <c r="AH1178" s="43"/>
      <c r="AI1178" s="43"/>
      <c r="AJ1178" s="22"/>
      <c r="AK1178" s="146"/>
      <c r="AL1178" s="146"/>
      <c r="AM1178" s="146"/>
      <c r="AN1178" s="146"/>
      <c r="AO1178" s="146"/>
      <c r="AU1178" s="156"/>
      <c r="AW1178" s="41"/>
    </row>
    <row r="1179" spans="1:49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0"/>
      <c r="AG1179" s="43"/>
      <c r="AH1179" s="43"/>
      <c r="AI1179" s="43"/>
      <c r="AJ1179" s="22"/>
      <c r="AK1179" s="146"/>
      <c r="AL1179" s="146"/>
      <c r="AM1179" s="146"/>
      <c r="AN1179" s="146"/>
      <c r="AO1179" s="146"/>
      <c r="AU1179" s="156"/>
      <c r="AW1179" s="41"/>
    </row>
    <row r="1180" spans="1:49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0"/>
      <c r="AG1180" s="43"/>
      <c r="AH1180" s="43"/>
      <c r="AI1180" s="43"/>
      <c r="AJ1180" s="22"/>
      <c r="AK1180" s="146"/>
      <c r="AL1180" s="146"/>
      <c r="AM1180" s="146"/>
      <c r="AN1180" s="146"/>
      <c r="AO1180" s="146"/>
      <c r="AU1180" s="156"/>
      <c r="AW1180" s="41"/>
    </row>
    <row r="1181" spans="1:49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0"/>
      <c r="AG1181" s="43"/>
      <c r="AH1181" s="43"/>
      <c r="AI1181" s="43"/>
      <c r="AJ1181" s="22"/>
      <c r="AK1181" s="146"/>
      <c r="AL1181" s="146"/>
      <c r="AM1181" s="146"/>
      <c r="AN1181" s="146"/>
      <c r="AO1181" s="146"/>
      <c r="AU1181" s="156"/>
      <c r="AW1181" s="41"/>
    </row>
    <row r="1182" spans="1:49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0"/>
      <c r="AG1182" s="43"/>
      <c r="AH1182" s="43"/>
      <c r="AI1182" s="43"/>
      <c r="AJ1182" s="22"/>
      <c r="AK1182" s="146"/>
      <c r="AL1182" s="146"/>
      <c r="AM1182" s="146"/>
      <c r="AN1182" s="146"/>
      <c r="AO1182" s="146"/>
      <c r="AU1182" s="156"/>
      <c r="AW1182" s="41"/>
    </row>
    <row r="1183" spans="1:49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0"/>
      <c r="AG1183" s="43"/>
      <c r="AH1183" s="43"/>
      <c r="AI1183" s="43"/>
      <c r="AJ1183" s="22"/>
      <c r="AK1183" s="146"/>
      <c r="AL1183" s="146"/>
      <c r="AM1183" s="146"/>
      <c r="AN1183" s="146"/>
      <c r="AO1183" s="146"/>
      <c r="AU1183" s="156"/>
      <c r="AW1183" s="41"/>
    </row>
    <row r="1184" spans="1:49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0"/>
      <c r="AG1184" s="43"/>
      <c r="AH1184" s="43"/>
      <c r="AI1184" s="43"/>
      <c r="AJ1184" s="22"/>
      <c r="AK1184" s="146"/>
      <c r="AL1184" s="146"/>
      <c r="AM1184" s="146"/>
      <c r="AN1184" s="146"/>
      <c r="AO1184" s="146"/>
      <c r="AU1184" s="156"/>
      <c r="AW1184" s="41"/>
    </row>
    <row r="1185" spans="1:49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0"/>
      <c r="AG1185" s="43"/>
      <c r="AH1185" s="43"/>
      <c r="AI1185" s="43"/>
      <c r="AJ1185" s="22"/>
      <c r="AK1185" s="146"/>
      <c r="AL1185" s="146"/>
      <c r="AM1185" s="146"/>
      <c r="AN1185" s="146"/>
      <c r="AO1185" s="146"/>
      <c r="AU1185" s="156"/>
      <c r="AW1185" s="41"/>
    </row>
    <row r="1186" spans="1:49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0"/>
      <c r="AG1186" s="43"/>
      <c r="AH1186" s="43"/>
      <c r="AI1186" s="43"/>
      <c r="AJ1186" s="22"/>
      <c r="AK1186" s="146"/>
      <c r="AL1186" s="146"/>
      <c r="AM1186" s="146"/>
      <c r="AN1186" s="146"/>
      <c r="AO1186" s="146"/>
      <c r="AU1186" s="156"/>
      <c r="AW1186" s="41"/>
    </row>
    <row r="1187" spans="1:49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0"/>
      <c r="AG1187" s="43"/>
      <c r="AH1187" s="43"/>
      <c r="AI1187" s="43"/>
      <c r="AJ1187" s="22"/>
      <c r="AK1187" s="146"/>
      <c r="AL1187" s="146"/>
      <c r="AM1187" s="146"/>
      <c r="AN1187" s="146"/>
      <c r="AO1187" s="146"/>
      <c r="AU1187" s="156"/>
      <c r="AW1187" s="41"/>
    </row>
    <row r="1188" spans="1:49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0"/>
      <c r="AG1188" s="43"/>
      <c r="AH1188" s="43"/>
      <c r="AI1188" s="43"/>
      <c r="AJ1188" s="22"/>
      <c r="AK1188" s="146"/>
      <c r="AL1188" s="146"/>
      <c r="AM1188" s="146"/>
      <c r="AN1188" s="146"/>
      <c r="AO1188" s="146"/>
      <c r="AU1188" s="156"/>
      <c r="AW1188" s="41"/>
    </row>
    <row r="1189" spans="1:49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0"/>
      <c r="AG1189" s="43"/>
      <c r="AH1189" s="43"/>
      <c r="AI1189" s="43"/>
      <c r="AJ1189" s="22"/>
      <c r="AK1189" s="146"/>
      <c r="AL1189" s="146"/>
      <c r="AM1189" s="146"/>
      <c r="AN1189" s="146"/>
      <c r="AO1189" s="146"/>
      <c r="AU1189" s="156"/>
      <c r="AW1189" s="41"/>
    </row>
    <row r="1190" spans="1:49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0"/>
      <c r="AG1190" s="43"/>
      <c r="AH1190" s="43"/>
      <c r="AI1190" s="43"/>
      <c r="AJ1190" s="22"/>
      <c r="AK1190" s="146"/>
      <c r="AL1190" s="146"/>
      <c r="AM1190" s="146"/>
      <c r="AN1190" s="146"/>
      <c r="AO1190" s="146"/>
      <c r="AU1190" s="156"/>
      <c r="AW1190" s="41"/>
    </row>
    <row r="1191" spans="1:49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0"/>
      <c r="AG1191" s="43"/>
      <c r="AH1191" s="43"/>
      <c r="AI1191" s="43"/>
      <c r="AJ1191" s="22"/>
      <c r="AK1191" s="146"/>
      <c r="AL1191" s="146"/>
      <c r="AM1191" s="146"/>
      <c r="AN1191" s="146"/>
      <c r="AO1191" s="146"/>
      <c r="AU1191" s="156"/>
      <c r="AW1191" s="41"/>
    </row>
    <row r="1192" spans="1:49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0"/>
      <c r="AG1192" s="43"/>
      <c r="AH1192" s="43"/>
      <c r="AI1192" s="43"/>
      <c r="AJ1192" s="22"/>
      <c r="AK1192" s="146"/>
      <c r="AL1192" s="146"/>
      <c r="AM1192" s="146"/>
      <c r="AN1192" s="146"/>
      <c r="AO1192" s="146"/>
      <c r="AU1192" s="156"/>
      <c r="AW1192" s="41"/>
    </row>
    <row r="1193" spans="1:49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0"/>
      <c r="AG1193" s="43"/>
      <c r="AH1193" s="43"/>
      <c r="AI1193" s="43"/>
      <c r="AJ1193" s="22"/>
      <c r="AK1193" s="146"/>
      <c r="AL1193" s="146"/>
      <c r="AM1193" s="146"/>
      <c r="AN1193" s="146"/>
      <c r="AO1193" s="146"/>
      <c r="AU1193" s="156"/>
      <c r="AW1193" s="41"/>
    </row>
    <row r="1194" spans="1:49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0"/>
      <c r="AG1194" s="43"/>
      <c r="AH1194" s="43"/>
      <c r="AI1194" s="43"/>
      <c r="AJ1194" s="22"/>
      <c r="AK1194" s="146"/>
      <c r="AL1194" s="146"/>
      <c r="AM1194" s="146"/>
      <c r="AN1194" s="146"/>
      <c r="AO1194" s="146"/>
      <c r="AU1194" s="156"/>
      <c r="AW1194" s="41"/>
    </row>
    <row r="1195" spans="1:49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0"/>
      <c r="AG1195" s="43"/>
      <c r="AH1195" s="43"/>
      <c r="AI1195" s="43"/>
      <c r="AJ1195" s="22"/>
      <c r="AK1195" s="146"/>
      <c r="AL1195" s="146"/>
      <c r="AM1195" s="146"/>
      <c r="AN1195" s="146"/>
      <c r="AO1195" s="146"/>
      <c r="AU1195" s="156"/>
      <c r="AW1195" s="41"/>
    </row>
    <row r="1196" spans="1:49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0"/>
      <c r="AG1196" s="43"/>
      <c r="AH1196" s="43"/>
      <c r="AI1196" s="43"/>
      <c r="AJ1196" s="22"/>
      <c r="AK1196" s="146"/>
      <c r="AL1196" s="146"/>
      <c r="AM1196" s="146"/>
      <c r="AN1196" s="146"/>
      <c r="AO1196" s="146"/>
      <c r="AU1196" s="156"/>
      <c r="AW1196" s="41"/>
    </row>
    <row r="1197" spans="1:49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0"/>
      <c r="AG1197" s="43"/>
      <c r="AH1197" s="43"/>
      <c r="AI1197" s="43"/>
      <c r="AJ1197" s="22"/>
      <c r="AK1197" s="146"/>
      <c r="AL1197" s="146"/>
      <c r="AM1197" s="146"/>
      <c r="AN1197" s="146"/>
      <c r="AO1197" s="146"/>
      <c r="AU1197" s="156"/>
      <c r="AW1197" s="41"/>
    </row>
    <row r="1198" spans="1:49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0"/>
      <c r="AG1198" s="43"/>
      <c r="AH1198" s="43"/>
      <c r="AI1198" s="43"/>
      <c r="AJ1198" s="22"/>
      <c r="AK1198" s="146"/>
      <c r="AL1198" s="146"/>
      <c r="AM1198" s="146"/>
      <c r="AN1198" s="146"/>
      <c r="AO1198" s="146"/>
      <c r="AU1198" s="156"/>
      <c r="AW1198" s="41"/>
    </row>
    <row r="1199" spans="1:49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0"/>
      <c r="AG1199" s="43"/>
      <c r="AH1199" s="43"/>
      <c r="AI1199" s="43"/>
      <c r="AJ1199" s="22"/>
      <c r="AK1199" s="146"/>
      <c r="AL1199" s="146"/>
      <c r="AM1199" s="146"/>
      <c r="AN1199" s="146"/>
      <c r="AO1199" s="146"/>
      <c r="AU1199" s="156"/>
      <c r="AW1199" s="41"/>
    </row>
    <row r="1200" spans="1:49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0"/>
      <c r="AG1200" s="43"/>
      <c r="AH1200" s="43"/>
      <c r="AI1200" s="43"/>
      <c r="AJ1200" s="22"/>
      <c r="AK1200" s="146"/>
      <c r="AL1200" s="146"/>
      <c r="AM1200" s="146"/>
      <c r="AN1200" s="146"/>
      <c r="AO1200" s="146"/>
      <c r="AU1200" s="156"/>
      <c r="AW1200" s="41"/>
    </row>
    <row r="1201" spans="1:49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0"/>
      <c r="AG1201" s="43"/>
      <c r="AH1201" s="43"/>
      <c r="AI1201" s="43"/>
      <c r="AJ1201" s="22"/>
      <c r="AK1201" s="146"/>
      <c r="AL1201" s="146"/>
      <c r="AM1201" s="146"/>
      <c r="AN1201" s="146"/>
      <c r="AO1201" s="146"/>
      <c r="AU1201" s="156"/>
      <c r="AW1201" s="41"/>
    </row>
    <row r="1202" spans="1:49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0"/>
      <c r="AG1202" s="43"/>
      <c r="AH1202" s="43"/>
      <c r="AI1202" s="43"/>
      <c r="AJ1202" s="22"/>
      <c r="AK1202" s="146"/>
      <c r="AL1202" s="146"/>
      <c r="AM1202" s="146"/>
      <c r="AN1202" s="146"/>
      <c r="AO1202" s="146"/>
      <c r="AU1202" s="156"/>
      <c r="AW1202" s="41"/>
    </row>
    <row r="1203" spans="1:49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0"/>
      <c r="AG1203" s="43"/>
      <c r="AH1203" s="43"/>
      <c r="AI1203" s="43"/>
      <c r="AJ1203" s="22"/>
      <c r="AK1203" s="146"/>
      <c r="AL1203" s="146"/>
      <c r="AM1203" s="146"/>
      <c r="AN1203" s="146"/>
      <c r="AO1203" s="146"/>
      <c r="AU1203" s="156"/>
      <c r="AW1203" s="41"/>
    </row>
    <row r="1204" spans="1:49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0"/>
      <c r="AG1204" s="43"/>
      <c r="AH1204" s="43"/>
      <c r="AI1204" s="43"/>
      <c r="AJ1204" s="22"/>
      <c r="AK1204" s="146"/>
      <c r="AL1204" s="146"/>
      <c r="AM1204" s="146"/>
      <c r="AN1204" s="146"/>
      <c r="AO1204" s="146"/>
      <c r="AU1204" s="156"/>
      <c r="AW1204" s="41"/>
    </row>
    <row r="1205" spans="1:49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0"/>
      <c r="AG1205" s="43"/>
      <c r="AH1205" s="43"/>
      <c r="AI1205" s="43"/>
      <c r="AJ1205" s="22"/>
      <c r="AK1205" s="146"/>
      <c r="AL1205" s="146"/>
      <c r="AM1205" s="146"/>
      <c r="AN1205" s="146"/>
      <c r="AO1205" s="146"/>
      <c r="AU1205" s="156"/>
      <c r="AW1205" s="41"/>
    </row>
    <row r="1206" spans="1:49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0"/>
      <c r="AG1206" s="43"/>
      <c r="AH1206" s="43"/>
      <c r="AI1206" s="43"/>
      <c r="AJ1206" s="22"/>
      <c r="AK1206" s="146"/>
      <c r="AL1206" s="146"/>
      <c r="AM1206" s="146"/>
      <c r="AN1206" s="146"/>
      <c r="AO1206" s="146"/>
      <c r="AU1206" s="156"/>
      <c r="AW1206" s="41"/>
    </row>
    <row r="1207" spans="1:49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0"/>
      <c r="AG1207" s="43"/>
      <c r="AH1207" s="43"/>
      <c r="AI1207" s="43"/>
      <c r="AJ1207" s="22"/>
      <c r="AK1207" s="146"/>
      <c r="AL1207" s="146"/>
      <c r="AM1207" s="146"/>
      <c r="AN1207" s="146"/>
      <c r="AO1207" s="146"/>
      <c r="AU1207" s="156"/>
      <c r="AW1207" s="41"/>
    </row>
    <row r="1208" spans="1:49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0"/>
      <c r="AG1208" s="43"/>
      <c r="AH1208" s="43"/>
      <c r="AI1208" s="43"/>
      <c r="AJ1208" s="22"/>
      <c r="AK1208" s="146"/>
      <c r="AL1208" s="146"/>
      <c r="AM1208" s="146"/>
      <c r="AN1208" s="146"/>
      <c r="AO1208" s="146"/>
      <c r="AU1208" s="156"/>
      <c r="AW1208" s="41"/>
    </row>
    <row r="1209" spans="1:49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0"/>
      <c r="AG1209" s="43"/>
      <c r="AH1209" s="43"/>
      <c r="AI1209" s="43"/>
      <c r="AJ1209" s="22"/>
      <c r="AK1209" s="146"/>
      <c r="AL1209" s="146"/>
      <c r="AM1209" s="146"/>
      <c r="AN1209" s="146"/>
      <c r="AO1209" s="146"/>
      <c r="AU1209" s="156"/>
      <c r="AW1209" s="41"/>
    </row>
    <row r="1210" spans="1:49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0"/>
      <c r="AG1210" s="43"/>
      <c r="AH1210" s="43"/>
      <c r="AI1210" s="43"/>
      <c r="AJ1210" s="22"/>
      <c r="AK1210" s="146"/>
      <c r="AL1210" s="146"/>
      <c r="AM1210" s="146"/>
      <c r="AN1210" s="146"/>
      <c r="AO1210" s="146"/>
      <c r="AU1210" s="156"/>
      <c r="AW1210" s="41"/>
    </row>
    <row r="1211" spans="1:49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0"/>
      <c r="AG1211" s="43"/>
      <c r="AH1211" s="43"/>
      <c r="AI1211" s="43"/>
      <c r="AJ1211" s="22"/>
      <c r="AK1211" s="146"/>
      <c r="AL1211" s="146"/>
      <c r="AM1211" s="146"/>
      <c r="AN1211" s="146"/>
      <c r="AO1211" s="146"/>
      <c r="AU1211" s="156"/>
      <c r="AW1211" s="41"/>
    </row>
    <row r="1212" spans="1:49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0"/>
      <c r="AG1212" s="43"/>
      <c r="AH1212" s="43"/>
      <c r="AI1212" s="43"/>
      <c r="AJ1212" s="22"/>
      <c r="AK1212" s="146"/>
      <c r="AL1212" s="146"/>
      <c r="AM1212" s="146"/>
      <c r="AN1212" s="146"/>
      <c r="AO1212" s="146"/>
      <c r="AU1212" s="156"/>
      <c r="AW1212" s="41"/>
    </row>
    <row r="1213" spans="1:49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0"/>
      <c r="AG1213" s="43"/>
      <c r="AH1213" s="43"/>
      <c r="AI1213" s="43"/>
      <c r="AJ1213" s="22"/>
      <c r="AK1213" s="146"/>
      <c r="AL1213" s="146"/>
      <c r="AM1213" s="146"/>
      <c r="AN1213" s="146"/>
      <c r="AO1213" s="146"/>
      <c r="AU1213" s="156"/>
      <c r="AW1213" s="41"/>
    </row>
    <row r="1214" spans="1:49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0"/>
      <c r="AG1214" s="43"/>
      <c r="AH1214" s="43"/>
      <c r="AI1214" s="43"/>
      <c r="AJ1214" s="22"/>
      <c r="AK1214" s="146"/>
      <c r="AL1214" s="146"/>
      <c r="AM1214" s="146"/>
      <c r="AN1214" s="146"/>
      <c r="AO1214" s="146"/>
      <c r="AU1214" s="156"/>
      <c r="AW1214" s="41"/>
    </row>
    <row r="1215" spans="1:49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0"/>
      <c r="AG1215" s="43"/>
      <c r="AH1215" s="43"/>
      <c r="AI1215" s="43"/>
      <c r="AJ1215" s="22"/>
      <c r="AK1215" s="146"/>
      <c r="AL1215" s="146"/>
      <c r="AM1215" s="146"/>
      <c r="AN1215" s="146"/>
      <c r="AO1215" s="146"/>
      <c r="AU1215" s="156"/>
      <c r="AW1215" s="41"/>
    </row>
    <row r="1216" spans="1:49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0"/>
      <c r="AG1216" s="43"/>
      <c r="AH1216" s="43"/>
      <c r="AI1216" s="43"/>
      <c r="AJ1216" s="22"/>
      <c r="AK1216" s="146"/>
      <c r="AL1216" s="146"/>
      <c r="AM1216" s="146"/>
      <c r="AN1216" s="146"/>
      <c r="AO1216" s="146"/>
      <c r="AU1216" s="156"/>
      <c r="AW1216" s="41"/>
    </row>
    <row r="1217" spans="1:49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0"/>
      <c r="AG1217" s="43"/>
      <c r="AH1217" s="43"/>
      <c r="AI1217" s="43"/>
      <c r="AJ1217" s="22"/>
      <c r="AK1217" s="146"/>
      <c r="AL1217" s="146"/>
      <c r="AM1217" s="146"/>
      <c r="AN1217" s="146"/>
      <c r="AO1217" s="146"/>
      <c r="AU1217" s="156"/>
      <c r="AW1217" s="41"/>
    </row>
    <row r="1218" spans="1:49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0"/>
      <c r="AG1218" s="43"/>
      <c r="AH1218" s="43"/>
      <c r="AI1218" s="43"/>
      <c r="AJ1218" s="22"/>
      <c r="AK1218" s="146"/>
      <c r="AL1218" s="146"/>
      <c r="AM1218" s="146"/>
      <c r="AN1218" s="146"/>
      <c r="AO1218" s="146"/>
      <c r="AU1218" s="156"/>
      <c r="AW1218" s="41"/>
    </row>
    <row r="1219" spans="1:49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0"/>
      <c r="AG1219" s="43"/>
      <c r="AH1219" s="43"/>
      <c r="AI1219" s="43"/>
      <c r="AJ1219" s="22"/>
      <c r="AK1219" s="146"/>
      <c r="AL1219" s="146"/>
      <c r="AM1219" s="146"/>
      <c r="AN1219" s="146"/>
      <c r="AO1219" s="146"/>
      <c r="AU1219" s="156"/>
      <c r="AW1219" s="41"/>
    </row>
    <row r="1220" spans="1:49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0"/>
      <c r="AG1220" s="43"/>
      <c r="AH1220" s="43"/>
      <c r="AI1220" s="43"/>
      <c r="AJ1220" s="22"/>
      <c r="AK1220" s="146"/>
      <c r="AL1220" s="146"/>
      <c r="AM1220" s="146"/>
      <c r="AN1220" s="146"/>
      <c r="AO1220" s="146"/>
      <c r="AU1220" s="156"/>
      <c r="AW1220" s="41"/>
    </row>
    <row r="1221" spans="1:49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0"/>
      <c r="AG1221" s="43"/>
      <c r="AH1221" s="43"/>
      <c r="AI1221" s="43"/>
      <c r="AJ1221" s="22"/>
      <c r="AK1221" s="146"/>
      <c r="AL1221" s="146"/>
      <c r="AM1221" s="146"/>
      <c r="AN1221" s="146"/>
      <c r="AO1221" s="146"/>
      <c r="AU1221" s="156"/>
      <c r="AW1221" s="41"/>
    </row>
    <row r="1222" spans="1:49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0"/>
      <c r="AG1222" s="43"/>
      <c r="AH1222" s="43"/>
      <c r="AI1222" s="43"/>
      <c r="AJ1222" s="22"/>
      <c r="AK1222" s="146"/>
      <c r="AL1222" s="146"/>
      <c r="AM1222" s="146"/>
      <c r="AN1222" s="146"/>
      <c r="AO1222" s="146"/>
      <c r="AU1222" s="156"/>
      <c r="AW1222" s="41"/>
    </row>
    <row r="1223" spans="1:49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0"/>
      <c r="AG1223" s="43"/>
      <c r="AH1223" s="43"/>
      <c r="AI1223" s="43"/>
      <c r="AJ1223" s="22"/>
      <c r="AK1223" s="146"/>
      <c r="AL1223" s="146"/>
      <c r="AM1223" s="146"/>
      <c r="AN1223" s="146"/>
      <c r="AO1223" s="146"/>
      <c r="AU1223" s="156"/>
      <c r="AW1223" s="41"/>
    </row>
    <row r="1224" spans="1:49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0"/>
      <c r="AG1224" s="43"/>
      <c r="AH1224" s="43"/>
      <c r="AI1224" s="43"/>
      <c r="AJ1224" s="22"/>
      <c r="AK1224" s="146"/>
      <c r="AL1224" s="146"/>
      <c r="AM1224" s="146"/>
      <c r="AN1224" s="146"/>
      <c r="AO1224" s="146"/>
      <c r="AU1224" s="156"/>
      <c r="AW1224" s="41"/>
    </row>
    <row r="1225" spans="1:49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0"/>
      <c r="AG1225" s="43"/>
      <c r="AH1225" s="43"/>
      <c r="AI1225" s="43"/>
      <c r="AJ1225" s="22"/>
      <c r="AK1225" s="146"/>
      <c r="AL1225" s="146"/>
      <c r="AM1225" s="146"/>
      <c r="AN1225" s="146"/>
      <c r="AO1225" s="146"/>
      <c r="AU1225" s="156"/>
      <c r="AW1225" s="41"/>
    </row>
    <row r="1226" spans="1:49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0"/>
      <c r="AG1226" s="43"/>
      <c r="AH1226" s="43"/>
      <c r="AI1226" s="43"/>
      <c r="AJ1226" s="22"/>
      <c r="AK1226" s="146"/>
      <c r="AL1226" s="146"/>
      <c r="AM1226" s="146"/>
      <c r="AN1226" s="146"/>
      <c r="AO1226" s="146"/>
      <c r="AU1226" s="156"/>
      <c r="AW1226" s="41"/>
    </row>
    <row r="1227" spans="1:49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0"/>
      <c r="AG1227" s="43"/>
      <c r="AH1227" s="43"/>
      <c r="AI1227" s="43"/>
      <c r="AJ1227" s="22"/>
      <c r="AK1227" s="146"/>
      <c r="AL1227" s="146"/>
      <c r="AM1227" s="146"/>
      <c r="AN1227" s="146"/>
      <c r="AO1227" s="146"/>
      <c r="AU1227" s="156"/>
      <c r="AW1227" s="41"/>
    </row>
    <row r="1228" spans="1:49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0"/>
      <c r="AG1228" s="43"/>
      <c r="AH1228" s="43"/>
      <c r="AI1228" s="43"/>
      <c r="AJ1228" s="22"/>
      <c r="AK1228" s="146"/>
      <c r="AL1228" s="146"/>
      <c r="AM1228" s="146"/>
      <c r="AN1228" s="146"/>
      <c r="AO1228" s="146"/>
      <c r="AU1228" s="156"/>
      <c r="AW1228" s="41"/>
    </row>
    <row r="1229" spans="1:49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0"/>
      <c r="AG1229" s="43"/>
      <c r="AH1229" s="43"/>
      <c r="AI1229" s="43"/>
      <c r="AJ1229" s="22"/>
      <c r="AK1229" s="146"/>
      <c r="AL1229" s="146"/>
      <c r="AM1229" s="146"/>
      <c r="AN1229" s="146"/>
      <c r="AO1229" s="146"/>
      <c r="AU1229" s="156"/>
      <c r="AW1229" s="41"/>
    </row>
    <row r="1230" spans="1:49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0"/>
      <c r="AG1230" s="43"/>
      <c r="AH1230" s="43"/>
      <c r="AI1230" s="43"/>
      <c r="AJ1230" s="22"/>
      <c r="AK1230" s="146"/>
      <c r="AL1230" s="146"/>
      <c r="AM1230" s="146"/>
      <c r="AN1230" s="146"/>
      <c r="AO1230" s="146"/>
      <c r="AU1230" s="156"/>
      <c r="AW1230" s="41"/>
    </row>
    <row r="1231" spans="1:49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0"/>
      <c r="AG1231" s="43"/>
      <c r="AH1231" s="43"/>
      <c r="AI1231" s="43"/>
      <c r="AJ1231" s="22"/>
      <c r="AK1231" s="146"/>
      <c r="AL1231" s="146"/>
      <c r="AM1231" s="146"/>
      <c r="AN1231" s="146"/>
      <c r="AO1231" s="146"/>
      <c r="AU1231" s="156"/>
      <c r="AW1231" s="41"/>
    </row>
    <row r="1232" spans="1:49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0"/>
      <c r="AG1232" s="43"/>
      <c r="AH1232" s="43"/>
      <c r="AI1232" s="43"/>
      <c r="AJ1232" s="22"/>
      <c r="AK1232" s="146"/>
      <c r="AL1232" s="146"/>
      <c r="AM1232" s="146"/>
      <c r="AN1232" s="146"/>
      <c r="AO1232" s="146"/>
      <c r="AU1232" s="156"/>
      <c r="AW1232" s="41"/>
    </row>
    <row r="1233" spans="1:49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0"/>
      <c r="AG1233" s="43"/>
      <c r="AH1233" s="43"/>
      <c r="AI1233" s="43"/>
      <c r="AJ1233" s="22"/>
      <c r="AK1233" s="146"/>
      <c r="AL1233" s="146"/>
      <c r="AM1233" s="146"/>
      <c r="AN1233" s="146"/>
      <c r="AO1233" s="146"/>
      <c r="AU1233" s="156"/>
      <c r="AW1233" s="41"/>
    </row>
    <row r="1234" spans="1:49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0"/>
      <c r="AG1234" s="43"/>
      <c r="AH1234" s="43"/>
      <c r="AI1234" s="43"/>
      <c r="AJ1234" s="22"/>
      <c r="AK1234" s="146"/>
      <c r="AL1234" s="146"/>
      <c r="AM1234" s="146"/>
      <c r="AN1234" s="146"/>
      <c r="AO1234" s="146"/>
      <c r="AU1234" s="156"/>
      <c r="AW1234" s="41"/>
    </row>
    <row r="1235" spans="1:49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0"/>
      <c r="AG1235" s="43"/>
      <c r="AH1235" s="43"/>
      <c r="AI1235" s="43"/>
      <c r="AJ1235" s="22"/>
      <c r="AK1235" s="146"/>
      <c r="AL1235" s="146"/>
      <c r="AM1235" s="146"/>
      <c r="AN1235" s="146"/>
      <c r="AO1235" s="146"/>
      <c r="AU1235" s="156"/>
      <c r="AW1235" s="41"/>
    </row>
    <row r="1236" spans="1:49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0"/>
      <c r="AG1236" s="43"/>
      <c r="AH1236" s="43"/>
      <c r="AI1236" s="43"/>
      <c r="AJ1236" s="22"/>
      <c r="AK1236" s="146"/>
      <c r="AL1236" s="146"/>
      <c r="AM1236" s="146"/>
      <c r="AN1236" s="146"/>
      <c r="AO1236" s="146"/>
      <c r="AU1236" s="156"/>
      <c r="AW1236" s="41"/>
    </row>
    <row r="1237" spans="1:49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0"/>
      <c r="AG1237" s="43"/>
      <c r="AH1237" s="43"/>
      <c r="AI1237" s="43"/>
      <c r="AJ1237" s="22"/>
      <c r="AK1237" s="146"/>
      <c r="AL1237" s="146"/>
      <c r="AM1237" s="146"/>
      <c r="AN1237" s="146"/>
      <c r="AO1237" s="146"/>
      <c r="AU1237" s="156"/>
      <c r="AW1237" s="41"/>
    </row>
    <row r="1238" spans="1:49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0"/>
      <c r="AG1238" s="43"/>
      <c r="AH1238" s="43"/>
      <c r="AI1238" s="43"/>
      <c r="AJ1238" s="22"/>
      <c r="AK1238" s="146"/>
      <c r="AL1238" s="146"/>
      <c r="AM1238" s="146"/>
      <c r="AN1238" s="146"/>
      <c r="AO1238" s="146"/>
      <c r="AU1238" s="156"/>
      <c r="AW1238" s="41"/>
    </row>
    <row r="1239" spans="1:49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0"/>
      <c r="AG1239" s="43"/>
      <c r="AH1239" s="43"/>
      <c r="AI1239" s="43"/>
      <c r="AJ1239" s="22"/>
      <c r="AK1239" s="146"/>
      <c r="AL1239" s="146"/>
      <c r="AM1239" s="146"/>
      <c r="AN1239" s="146"/>
      <c r="AO1239" s="146"/>
      <c r="AU1239" s="156"/>
      <c r="AW1239" s="41"/>
    </row>
    <row r="1240" spans="1:49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0"/>
      <c r="AG1240" s="43"/>
      <c r="AH1240" s="43"/>
      <c r="AI1240" s="43"/>
      <c r="AJ1240" s="22"/>
      <c r="AK1240" s="146"/>
      <c r="AL1240" s="146"/>
      <c r="AM1240" s="146"/>
      <c r="AN1240" s="146"/>
      <c r="AO1240" s="146"/>
      <c r="AU1240" s="156"/>
      <c r="AW1240" s="41"/>
    </row>
    <row r="1241" spans="1:49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0"/>
      <c r="AG1241" s="43"/>
      <c r="AH1241" s="43"/>
      <c r="AI1241" s="43"/>
      <c r="AJ1241" s="22"/>
      <c r="AK1241" s="146"/>
      <c r="AL1241" s="146"/>
      <c r="AM1241" s="146"/>
      <c r="AN1241" s="146"/>
      <c r="AO1241" s="146"/>
      <c r="AU1241" s="156"/>
      <c r="AW1241" s="41"/>
    </row>
    <row r="1242" spans="1:49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0"/>
      <c r="AG1242" s="43"/>
      <c r="AH1242" s="43"/>
      <c r="AI1242" s="43"/>
      <c r="AJ1242" s="22"/>
      <c r="AK1242" s="146"/>
      <c r="AL1242" s="146"/>
      <c r="AM1242" s="146"/>
      <c r="AN1242" s="146"/>
      <c r="AO1242" s="146"/>
      <c r="AU1242" s="156"/>
      <c r="AW1242" s="41"/>
    </row>
    <row r="1243" spans="1:49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0"/>
      <c r="AG1243" s="43"/>
      <c r="AH1243" s="43"/>
      <c r="AI1243" s="43"/>
      <c r="AJ1243" s="22"/>
      <c r="AK1243" s="146"/>
      <c r="AL1243" s="146"/>
      <c r="AM1243" s="146"/>
      <c r="AN1243" s="146"/>
      <c r="AO1243" s="146"/>
      <c r="AU1243" s="156"/>
      <c r="AW1243" s="41"/>
    </row>
    <row r="1244" spans="1:49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0"/>
      <c r="AG1244" s="43"/>
      <c r="AH1244" s="43"/>
      <c r="AI1244" s="43"/>
      <c r="AJ1244" s="22"/>
      <c r="AK1244" s="146"/>
      <c r="AL1244" s="146"/>
      <c r="AM1244" s="146"/>
      <c r="AN1244" s="146"/>
      <c r="AO1244" s="146"/>
      <c r="AU1244" s="156"/>
      <c r="AW1244" s="41"/>
    </row>
    <row r="1245" spans="1:49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0"/>
      <c r="AG1245" s="43"/>
      <c r="AH1245" s="43"/>
      <c r="AI1245" s="43"/>
      <c r="AJ1245" s="22"/>
      <c r="AK1245" s="146"/>
      <c r="AL1245" s="146"/>
      <c r="AM1245" s="146"/>
      <c r="AN1245" s="146"/>
      <c r="AO1245" s="146"/>
      <c r="AU1245" s="156"/>
      <c r="AW1245" s="41"/>
    </row>
    <row r="1246" spans="1:49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0"/>
      <c r="AG1246" s="43"/>
      <c r="AH1246" s="43"/>
      <c r="AI1246" s="43"/>
      <c r="AJ1246" s="22"/>
      <c r="AK1246" s="146"/>
      <c r="AL1246" s="146"/>
      <c r="AM1246" s="146"/>
      <c r="AN1246" s="146"/>
      <c r="AO1246" s="146"/>
      <c r="AU1246" s="156"/>
      <c r="AW1246" s="41"/>
    </row>
    <row r="1247" spans="1:49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0"/>
      <c r="AG1247" s="43"/>
      <c r="AH1247" s="43"/>
      <c r="AI1247" s="43"/>
      <c r="AJ1247" s="22"/>
      <c r="AK1247" s="146"/>
      <c r="AL1247" s="146"/>
      <c r="AM1247" s="146"/>
      <c r="AN1247" s="146"/>
      <c r="AO1247" s="146"/>
      <c r="AU1247" s="156"/>
      <c r="AW1247" s="41"/>
    </row>
    <row r="1248" spans="1:49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0"/>
      <c r="AG1248" s="43"/>
      <c r="AH1248" s="43"/>
      <c r="AI1248" s="43"/>
      <c r="AJ1248" s="22"/>
      <c r="AK1248" s="146"/>
      <c r="AL1248" s="146"/>
      <c r="AM1248" s="146"/>
      <c r="AN1248" s="146"/>
      <c r="AO1248" s="146"/>
      <c r="AU1248" s="156"/>
      <c r="AW1248" s="41"/>
    </row>
    <row r="1249" spans="1:49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0"/>
      <c r="AG1249" s="43"/>
      <c r="AH1249" s="43"/>
      <c r="AI1249" s="43"/>
      <c r="AJ1249" s="22"/>
      <c r="AK1249" s="146"/>
      <c r="AL1249" s="146"/>
      <c r="AM1249" s="146"/>
      <c r="AN1249" s="146"/>
      <c r="AO1249" s="146"/>
      <c r="AU1249" s="156"/>
      <c r="AW1249" s="41"/>
    </row>
    <row r="1250" spans="1:49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0"/>
      <c r="AG1250" s="43"/>
      <c r="AH1250" s="43"/>
      <c r="AI1250" s="43"/>
      <c r="AJ1250" s="22"/>
      <c r="AK1250" s="146"/>
      <c r="AL1250" s="146"/>
      <c r="AM1250" s="146"/>
      <c r="AN1250" s="146"/>
      <c r="AO1250" s="146"/>
      <c r="AU1250" s="156"/>
      <c r="AW1250" s="41"/>
    </row>
    <row r="1251" spans="1:49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0"/>
      <c r="AG1251" s="43"/>
      <c r="AH1251" s="43"/>
      <c r="AI1251" s="43"/>
      <c r="AJ1251" s="22"/>
      <c r="AK1251" s="146"/>
      <c r="AL1251" s="146"/>
      <c r="AM1251" s="146"/>
      <c r="AN1251" s="146"/>
      <c r="AO1251" s="146"/>
      <c r="AU1251" s="156"/>
      <c r="AW1251" s="41"/>
    </row>
    <row r="1252" spans="1:49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0"/>
      <c r="AG1252" s="43"/>
      <c r="AH1252" s="43"/>
      <c r="AI1252" s="43"/>
      <c r="AJ1252" s="22"/>
      <c r="AK1252" s="146"/>
      <c r="AL1252" s="146"/>
      <c r="AM1252" s="146"/>
      <c r="AN1252" s="146"/>
      <c r="AO1252" s="146"/>
      <c r="AU1252" s="156"/>
      <c r="AW1252" s="41"/>
    </row>
    <row r="1253" spans="1:49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0"/>
      <c r="AG1253" s="43"/>
      <c r="AH1253" s="43"/>
      <c r="AI1253" s="43"/>
      <c r="AJ1253" s="22"/>
      <c r="AK1253" s="146"/>
      <c r="AL1253" s="146"/>
      <c r="AM1253" s="146"/>
      <c r="AN1253" s="146"/>
      <c r="AO1253" s="146"/>
      <c r="AU1253" s="156"/>
      <c r="AW1253" s="41"/>
    </row>
    <row r="1254" spans="1:49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0"/>
      <c r="AG1254" s="43"/>
      <c r="AH1254" s="43"/>
      <c r="AI1254" s="43"/>
      <c r="AJ1254" s="22"/>
      <c r="AK1254" s="146"/>
      <c r="AL1254" s="146"/>
      <c r="AM1254" s="146"/>
      <c r="AN1254" s="146"/>
      <c r="AO1254" s="146"/>
      <c r="AU1254" s="156"/>
      <c r="AW1254" s="41"/>
    </row>
    <row r="1255" spans="1:49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0"/>
      <c r="AG1255" s="43"/>
      <c r="AH1255" s="43"/>
      <c r="AI1255" s="43"/>
      <c r="AJ1255" s="22"/>
      <c r="AK1255" s="146"/>
      <c r="AL1255" s="146"/>
      <c r="AM1255" s="146"/>
      <c r="AN1255" s="146"/>
      <c r="AO1255" s="146"/>
      <c r="AU1255" s="156"/>
      <c r="AW1255" s="41"/>
    </row>
    <row r="1256" spans="1:49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0"/>
      <c r="AG1256" s="43"/>
      <c r="AH1256" s="43"/>
      <c r="AI1256" s="43"/>
      <c r="AJ1256" s="22"/>
      <c r="AK1256" s="146"/>
      <c r="AL1256" s="146"/>
      <c r="AM1256" s="146"/>
      <c r="AN1256" s="146"/>
      <c r="AO1256" s="146"/>
      <c r="AU1256" s="156"/>
      <c r="AW1256" s="41"/>
    </row>
    <row r="1257" spans="1:49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0"/>
      <c r="AG1257" s="43"/>
      <c r="AH1257" s="43"/>
      <c r="AI1257" s="43"/>
      <c r="AJ1257" s="22"/>
      <c r="AK1257" s="146"/>
      <c r="AL1257" s="146"/>
      <c r="AM1257" s="146"/>
      <c r="AN1257" s="146"/>
      <c r="AO1257" s="146"/>
      <c r="AU1257" s="156"/>
      <c r="AW1257" s="41"/>
    </row>
    <row r="1258" spans="1:49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0"/>
      <c r="AG1258" s="43"/>
      <c r="AH1258" s="43"/>
      <c r="AI1258" s="43"/>
      <c r="AJ1258" s="22"/>
      <c r="AK1258" s="146"/>
      <c r="AL1258" s="146"/>
      <c r="AM1258" s="146"/>
      <c r="AN1258" s="146"/>
      <c r="AO1258" s="146"/>
      <c r="AU1258" s="156"/>
      <c r="AW1258" s="41"/>
    </row>
    <row r="1259" spans="1:49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0"/>
      <c r="AG1259" s="43"/>
      <c r="AH1259" s="43"/>
      <c r="AI1259" s="43"/>
      <c r="AJ1259" s="22"/>
      <c r="AK1259" s="146"/>
      <c r="AL1259" s="146"/>
      <c r="AM1259" s="146"/>
      <c r="AN1259" s="146"/>
      <c r="AO1259" s="146"/>
      <c r="AU1259" s="156"/>
      <c r="AW1259" s="41"/>
    </row>
    <row r="1260" spans="1:49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0"/>
      <c r="AG1260" s="43"/>
      <c r="AH1260" s="43"/>
      <c r="AI1260" s="43"/>
      <c r="AJ1260" s="22"/>
      <c r="AK1260" s="146"/>
      <c r="AL1260" s="146"/>
      <c r="AM1260" s="146"/>
      <c r="AN1260" s="146"/>
      <c r="AO1260" s="146"/>
      <c r="AU1260" s="156"/>
      <c r="AW1260" s="41"/>
    </row>
    <row r="1261" spans="1:49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0"/>
      <c r="AG1261" s="43"/>
      <c r="AH1261" s="43"/>
      <c r="AI1261" s="43"/>
      <c r="AJ1261" s="22"/>
      <c r="AK1261" s="146"/>
      <c r="AL1261" s="146"/>
      <c r="AM1261" s="146"/>
      <c r="AN1261" s="146"/>
      <c r="AO1261" s="146"/>
      <c r="AU1261" s="156"/>
      <c r="AW1261" s="41"/>
    </row>
    <row r="1262" spans="1:49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0"/>
      <c r="AG1262" s="43"/>
      <c r="AH1262" s="43"/>
      <c r="AI1262" s="43"/>
      <c r="AJ1262" s="22"/>
      <c r="AK1262" s="146"/>
      <c r="AL1262" s="146"/>
      <c r="AM1262" s="146"/>
      <c r="AN1262" s="146"/>
      <c r="AO1262" s="146"/>
      <c r="AU1262" s="156"/>
      <c r="AW1262" s="41"/>
    </row>
    <row r="1263" spans="1:49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0"/>
      <c r="AG1263" s="43"/>
      <c r="AH1263" s="43"/>
      <c r="AI1263" s="43"/>
      <c r="AJ1263" s="22"/>
      <c r="AK1263" s="146"/>
      <c r="AL1263" s="146"/>
      <c r="AM1263" s="146"/>
      <c r="AN1263" s="146"/>
      <c r="AO1263" s="146"/>
      <c r="AU1263" s="156"/>
      <c r="AW1263" s="41"/>
    </row>
    <row r="1264" spans="1:49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0"/>
      <c r="AG1264" s="43"/>
      <c r="AH1264" s="43"/>
      <c r="AI1264" s="43"/>
      <c r="AJ1264" s="22"/>
      <c r="AK1264" s="146"/>
      <c r="AL1264" s="146"/>
      <c r="AM1264" s="146"/>
      <c r="AN1264" s="146"/>
      <c r="AO1264" s="146"/>
      <c r="AU1264" s="156"/>
      <c r="AW1264" s="41"/>
    </row>
    <row r="1265" spans="1:49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0"/>
      <c r="AG1265" s="43"/>
      <c r="AH1265" s="43"/>
      <c r="AI1265" s="43"/>
      <c r="AJ1265" s="22"/>
      <c r="AK1265" s="146"/>
      <c r="AL1265" s="146"/>
      <c r="AM1265" s="146"/>
      <c r="AN1265" s="146"/>
      <c r="AO1265" s="146"/>
      <c r="AU1265" s="156"/>
      <c r="AW1265" s="41"/>
    </row>
    <row r="1266" spans="1:49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0"/>
      <c r="AG1266" s="43"/>
      <c r="AH1266" s="43"/>
      <c r="AI1266" s="43"/>
      <c r="AJ1266" s="22"/>
      <c r="AK1266" s="146"/>
      <c r="AL1266" s="146"/>
      <c r="AM1266" s="146"/>
      <c r="AN1266" s="146"/>
      <c r="AO1266" s="146"/>
      <c r="AU1266" s="156"/>
      <c r="AW1266" s="41"/>
    </row>
    <row r="1267" spans="1:49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0"/>
      <c r="AG1267" s="43"/>
      <c r="AH1267" s="43"/>
      <c r="AI1267" s="43"/>
      <c r="AJ1267" s="22"/>
      <c r="AK1267" s="146"/>
      <c r="AL1267" s="146"/>
      <c r="AM1267" s="146"/>
      <c r="AN1267" s="146"/>
      <c r="AO1267" s="146"/>
      <c r="AU1267" s="156"/>
      <c r="AW1267" s="41"/>
    </row>
    <row r="1268" spans="1:49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0"/>
      <c r="AG1268" s="43"/>
      <c r="AH1268" s="43"/>
      <c r="AI1268" s="43"/>
      <c r="AJ1268" s="22"/>
      <c r="AK1268" s="146"/>
      <c r="AL1268" s="146"/>
      <c r="AM1268" s="146"/>
      <c r="AN1268" s="146"/>
      <c r="AO1268" s="146"/>
      <c r="AU1268" s="156"/>
      <c r="AW1268" s="41"/>
    </row>
    <row r="1269" spans="1:49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0"/>
      <c r="AG1269" s="43"/>
      <c r="AH1269" s="43"/>
      <c r="AI1269" s="43"/>
      <c r="AJ1269" s="22"/>
      <c r="AK1269" s="146"/>
      <c r="AL1269" s="146"/>
      <c r="AM1269" s="146"/>
      <c r="AN1269" s="146"/>
      <c r="AO1269" s="146"/>
      <c r="AU1269" s="156"/>
      <c r="AW1269" s="41"/>
    </row>
    <row r="1270" spans="1:49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0"/>
      <c r="AG1270" s="43"/>
      <c r="AH1270" s="43"/>
      <c r="AI1270" s="43"/>
      <c r="AJ1270" s="22"/>
      <c r="AK1270" s="146"/>
      <c r="AL1270" s="146"/>
      <c r="AM1270" s="146"/>
      <c r="AN1270" s="146"/>
      <c r="AO1270" s="146"/>
      <c r="AU1270" s="156"/>
      <c r="AW1270" s="41"/>
    </row>
    <row r="1271" spans="1:49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0"/>
      <c r="AG1271" s="43"/>
      <c r="AH1271" s="43"/>
      <c r="AI1271" s="43"/>
      <c r="AJ1271" s="22"/>
      <c r="AK1271" s="146"/>
      <c r="AL1271" s="146"/>
      <c r="AM1271" s="146"/>
      <c r="AN1271" s="146"/>
      <c r="AO1271" s="146"/>
      <c r="AU1271" s="156"/>
      <c r="AW1271" s="41"/>
    </row>
    <row r="1272" spans="1:49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0"/>
      <c r="AG1272" s="43"/>
      <c r="AH1272" s="43"/>
      <c r="AI1272" s="43"/>
      <c r="AJ1272" s="22"/>
      <c r="AK1272" s="146"/>
      <c r="AL1272" s="146"/>
      <c r="AM1272" s="146"/>
      <c r="AN1272" s="146"/>
      <c r="AO1272" s="146"/>
      <c r="AU1272" s="156"/>
      <c r="AW1272" s="41"/>
    </row>
    <row r="1273" spans="1:49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0"/>
      <c r="AG1273" s="43"/>
      <c r="AH1273" s="43"/>
      <c r="AI1273" s="43"/>
      <c r="AJ1273" s="22"/>
      <c r="AK1273" s="146"/>
      <c r="AL1273" s="146"/>
      <c r="AM1273" s="146"/>
      <c r="AN1273" s="146"/>
      <c r="AO1273" s="146"/>
      <c r="AU1273" s="156"/>
      <c r="AW1273" s="41"/>
    </row>
    <row r="1274" spans="1:49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0"/>
      <c r="AG1274" s="43"/>
      <c r="AH1274" s="43"/>
      <c r="AI1274" s="43"/>
      <c r="AJ1274" s="22"/>
      <c r="AK1274" s="146"/>
      <c r="AL1274" s="146"/>
      <c r="AM1274" s="146"/>
      <c r="AN1274" s="146"/>
      <c r="AO1274" s="146"/>
      <c r="AU1274" s="156"/>
      <c r="AW1274" s="41"/>
    </row>
    <row r="1275" spans="1:49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0"/>
      <c r="AG1275" s="43"/>
      <c r="AH1275" s="43"/>
      <c r="AI1275" s="43"/>
      <c r="AJ1275" s="22"/>
      <c r="AK1275" s="146"/>
      <c r="AL1275" s="146"/>
      <c r="AM1275" s="146"/>
      <c r="AN1275" s="146"/>
      <c r="AO1275" s="146"/>
      <c r="AU1275" s="156"/>
      <c r="AW1275" s="41"/>
    </row>
    <row r="1276" spans="1:49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0"/>
      <c r="AG1276" s="43"/>
      <c r="AH1276" s="43"/>
      <c r="AI1276" s="43"/>
      <c r="AJ1276" s="22"/>
      <c r="AK1276" s="146"/>
      <c r="AL1276" s="146"/>
      <c r="AM1276" s="146"/>
      <c r="AN1276" s="146"/>
      <c r="AO1276" s="146"/>
      <c r="AU1276" s="156"/>
      <c r="AW1276" s="41"/>
    </row>
    <row r="1277" spans="1:49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0"/>
      <c r="AG1277" s="43"/>
      <c r="AH1277" s="43"/>
      <c r="AI1277" s="43"/>
      <c r="AJ1277" s="22"/>
      <c r="AK1277" s="146"/>
      <c r="AL1277" s="146"/>
      <c r="AM1277" s="146"/>
      <c r="AN1277" s="146"/>
      <c r="AO1277" s="146"/>
      <c r="AU1277" s="156"/>
      <c r="AW1277" s="41"/>
    </row>
    <row r="1278" spans="1:49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0"/>
      <c r="AG1278" s="43"/>
      <c r="AH1278" s="43"/>
      <c r="AI1278" s="43"/>
      <c r="AJ1278" s="22"/>
      <c r="AK1278" s="146"/>
      <c r="AL1278" s="146"/>
      <c r="AM1278" s="146"/>
      <c r="AN1278" s="146"/>
      <c r="AO1278" s="146"/>
      <c r="AU1278" s="156"/>
      <c r="AW1278" s="41"/>
    </row>
    <row r="1279" spans="1:49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0"/>
      <c r="AG1279" s="43"/>
      <c r="AH1279" s="43"/>
      <c r="AI1279" s="43"/>
      <c r="AJ1279" s="22"/>
      <c r="AK1279" s="146"/>
      <c r="AL1279" s="146"/>
      <c r="AM1279" s="146"/>
      <c r="AN1279" s="146"/>
      <c r="AO1279" s="146"/>
      <c r="AU1279" s="156"/>
      <c r="AW1279" s="41"/>
    </row>
    <row r="1280" spans="1:49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0"/>
      <c r="AG1280" s="43"/>
      <c r="AH1280" s="43"/>
      <c r="AI1280" s="43"/>
      <c r="AJ1280" s="22"/>
      <c r="AK1280" s="146"/>
      <c r="AL1280" s="146"/>
      <c r="AM1280" s="146"/>
      <c r="AN1280" s="146"/>
      <c r="AO1280" s="146"/>
      <c r="AU1280" s="156"/>
      <c r="AW1280" s="41"/>
    </row>
    <row r="1281" spans="1:49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0"/>
      <c r="AG1281" s="43"/>
      <c r="AH1281" s="43"/>
      <c r="AI1281" s="43"/>
      <c r="AJ1281" s="22"/>
      <c r="AK1281" s="146"/>
      <c r="AL1281" s="146"/>
      <c r="AM1281" s="146"/>
      <c r="AN1281" s="146"/>
      <c r="AO1281" s="146"/>
      <c r="AU1281" s="156"/>
      <c r="AW1281" s="41"/>
    </row>
    <row r="1282" spans="1:49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0"/>
      <c r="AG1282" s="43"/>
      <c r="AH1282" s="43"/>
      <c r="AI1282" s="43"/>
      <c r="AJ1282" s="22"/>
      <c r="AK1282" s="146"/>
      <c r="AL1282" s="146"/>
      <c r="AM1282" s="146"/>
      <c r="AN1282" s="146"/>
      <c r="AO1282" s="146"/>
      <c r="AU1282" s="156"/>
      <c r="AW1282" s="41"/>
    </row>
    <row r="1283" spans="1:49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0"/>
      <c r="AG1283" s="43"/>
      <c r="AH1283" s="43"/>
      <c r="AI1283" s="43"/>
      <c r="AJ1283" s="22"/>
      <c r="AK1283" s="146"/>
      <c r="AL1283" s="146"/>
      <c r="AM1283" s="146"/>
      <c r="AN1283" s="146"/>
      <c r="AO1283" s="146"/>
      <c r="AU1283" s="156"/>
      <c r="AW1283" s="41"/>
    </row>
    <row r="1284" spans="1:49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0"/>
      <c r="AG1284" s="43"/>
      <c r="AH1284" s="43"/>
      <c r="AI1284" s="43"/>
      <c r="AJ1284" s="22"/>
      <c r="AK1284" s="146"/>
      <c r="AL1284" s="146"/>
      <c r="AM1284" s="146"/>
      <c r="AN1284" s="146"/>
      <c r="AO1284" s="146"/>
      <c r="AU1284" s="156"/>
      <c r="AW1284" s="41"/>
    </row>
    <row r="1285" spans="1:49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0"/>
      <c r="AG1285" s="43"/>
      <c r="AH1285" s="43"/>
      <c r="AI1285" s="43"/>
      <c r="AJ1285" s="22"/>
      <c r="AK1285" s="146"/>
      <c r="AL1285" s="146"/>
      <c r="AM1285" s="146"/>
      <c r="AN1285" s="146"/>
      <c r="AO1285" s="146"/>
      <c r="AU1285" s="156"/>
      <c r="AW1285" s="41"/>
    </row>
    <row r="1286" spans="1:49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0"/>
      <c r="AG1286" s="43"/>
      <c r="AH1286" s="43"/>
      <c r="AI1286" s="43"/>
      <c r="AJ1286" s="22"/>
      <c r="AK1286" s="146"/>
      <c r="AL1286" s="146"/>
      <c r="AM1286" s="146"/>
      <c r="AN1286" s="146"/>
      <c r="AO1286" s="146"/>
      <c r="AU1286" s="156"/>
      <c r="AW1286" s="41"/>
    </row>
    <row r="1287" spans="1:49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0"/>
      <c r="AG1287" s="43"/>
      <c r="AH1287" s="43"/>
      <c r="AI1287" s="43"/>
      <c r="AJ1287" s="22"/>
      <c r="AK1287" s="146"/>
      <c r="AL1287" s="146"/>
      <c r="AM1287" s="146"/>
      <c r="AN1287" s="146"/>
      <c r="AO1287" s="146"/>
      <c r="AU1287" s="156"/>
      <c r="AW1287" s="41"/>
    </row>
    <row r="1288" spans="1:49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0"/>
      <c r="AG1288" s="43"/>
      <c r="AH1288" s="43"/>
      <c r="AI1288" s="43"/>
      <c r="AJ1288" s="22"/>
      <c r="AK1288" s="146"/>
      <c r="AL1288" s="146"/>
      <c r="AM1288" s="146"/>
      <c r="AN1288" s="146"/>
      <c r="AO1288" s="146"/>
      <c r="AU1288" s="156"/>
      <c r="AW1288" s="41"/>
    </row>
    <row r="1289" spans="1:49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0"/>
      <c r="AG1289" s="43"/>
      <c r="AH1289" s="43"/>
      <c r="AI1289" s="43"/>
      <c r="AJ1289" s="22"/>
      <c r="AK1289" s="146"/>
      <c r="AL1289" s="146"/>
      <c r="AM1289" s="146"/>
      <c r="AN1289" s="146"/>
      <c r="AO1289" s="146"/>
      <c r="AU1289" s="156"/>
      <c r="AW1289" s="41"/>
    </row>
    <row r="1290" spans="1:49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0"/>
      <c r="AG1290" s="43"/>
      <c r="AH1290" s="43"/>
      <c r="AI1290" s="43"/>
      <c r="AJ1290" s="22"/>
      <c r="AK1290" s="146"/>
      <c r="AL1290" s="146"/>
      <c r="AM1290" s="146"/>
      <c r="AN1290" s="146"/>
      <c r="AO1290" s="146"/>
      <c r="AU1290" s="156"/>
      <c r="AW1290" s="41"/>
    </row>
    <row r="1291" spans="1:49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0"/>
      <c r="AG1291" s="43"/>
      <c r="AH1291" s="43"/>
      <c r="AI1291" s="43"/>
      <c r="AJ1291" s="22"/>
      <c r="AK1291" s="146"/>
      <c r="AL1291" s="146"/>
      <c r="AM1291" s="146"/>
      <c r="AN1291" s="146"/>
      <c r="AO1291" s="146"/>
      <c r="AU1291" s="156"/>
      <c r="AW1291" s="41"/>
    </row>
    <row r="1292" spans="1:49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0"/>
      <c r="AG1292" s="43"/>
      <c r="AH1292" s="43"/>
      <c r="AI1292" s="43"/>
      <c r="AJ1292" s="22"/>
      <c r="AK1292" s="146"/>
      <c r="AL1292" s="146"/>
      <c r="AM1292" s="146"/>
      <c r="AN1292" s="146"/>
      <c r="AO1292" s="146"/>
      <c r="AU1292" s="156"/>
      <c r="AW1292" s="41"/>
    </row>
    <row r="1293" spans="1:49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0"/>
      <c r="AG1293" s="43"/>
      <c r="AH1293" s="43"/>
      <c r="AI1293" s="43"/>
      <c r="AJ1293" s="22"/>
      <c r="AK1293" s="146"/>
      <c r="AL1293" s="146"/>
      <c r="AM1293" s="146"/>
      <c r="AN1293" s="146"/>
      <c r="AO1293" s="146"/>
      <c r="AU1293" s="156"/>
      <c r="AW1293" s="41"/>
    </row>
    <row r="1294" spans="1:49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0"/>
      <c r="AG1294" s="43"/>
      <c r="AH1294" s="43"/>
      <c r="AI1294" s="43"/>
      <c r="AJ1294" s="22"/>
      <c r="AK1294" s="146"/>
      <c r="AL1294" s="146"/>
      <c r="AM1294" s="146"/>
      <c r="AN1294" s="146"/>
      <c r="AO1294" s="146"/>
      <c r="AU1294" s="156"/>
      <c r="AW1294" s="41"/>
    </row>
    <row r="1295" spans="1:49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0"/>
      <c r="AG1295" s="43"/>
      <c r="AH1295" s="43"/>
      <c r="AI1295" s="43"/>
      <c r="AJ1295" s="22"/>
      <c r="AK1295" s="146"/>
      <c r="AL1295" s="146"/>
      <c r="AM1295" s="146"/>
      <c r="AN1295" s="146"/>
      <c r="AO1295" s="146"/>
      <c r="AU1295" s="156"/>
      <c r="AW1295" s="41"/>
    </row>
    <row r="1296" spans="1:49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0"/>
      <c r="AG1296" s="43"/>
      <c r="AH1296" s="43"/>
      <c r="AI1296" s="43"/>
      <c r="AJ1296" s="22"/>
      <c r="AK1296" s="146"/>
      <c r="AL1296" s="146"/>
      <c r="AM1296" s="146"/>
      <c r="AN1296" s="146"/>
      <c r="AO1296" s="146"/>
      <c r="AU1296" s="156"/>
      <c r="AW1296" s="41"/>
    </row>
    <row r="1297" spans="1:49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0"/>
      <c r="AG1297" s="43"/>
      <c r="AH1297" s="43"/>
      <c r="AI1297" s="43"/>
      <c r="AJ1297" s="22"/>
      <c r="AK1297" s="146"/>
      <c r="AL1297" s="146"/>
      <c r="AM1297" s="146"/>
      <c r="AN1297" s="146"/>
      <c r="AO1297" s="146"/>
      <c r="AU1297" s="156"/>
      <c r="AW1297" s="41"/>
    </row>
    <row r="1298" spans="1:49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0"/>
      <c r="AG1298" s="43"/>
      <c r="AH1298" s="43"/>
      <c r="AI1298" s="43"/>
      <c r="AJ1298" s="22"/>
      <c r="AK1298" s="146"/>
      <c r="AL1298" s="146"/>
      <c r="AM1298" s="146"/>
      <c r="AN1298" s="146"/>
      <c r="AO1298" s="146"/>
      <c r="AU1298" s="156"/>
      <c r="AW1298" s="41"/>
    </row>
    <row r="1299" spans="1:49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0"/>
      <c r="AG1299" s="43"/>
      <c r="AH1299" s="43"/>
      <c r="AI1299" s="43"/>
      <c r="AJ1299" s="22"/>
      <c r="AK1299" s="146"/>
      <c r="AL1299" s="146"/>
      <c r="AM1299" s="146"/>
      <c r="AN1299" s="146"/>
      <c r="AO1299" s="146"/>
      <c r="AU1299" s="156"/>
      <c r="AW1299" s="41"/>
    </row>
    <row r="1300" spans="1:49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0"/>
      <c r="AG1300" s="43"/>
      <c r="AH1300" s="43"/>
      <c r="AI1300" s="43"/>
      <c r="AJ1300" s="22"/>
      <c r="AK1300" s="146"/>
      <c r="AL1300" s="146"/>
      <c r="AM1300" s="146"/>
      <c r="AN1300" s="146"/>
      <c r="AO1300" s="146"/>
      <c r="AU1300" s="156"/>
      <c r="AW1300" s="41"/>
    </row>
    <row r="1301" spans="1:49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0"/>
      <c r="AG1301" s="43"/>
      <c r="AH1301" s="43"/>
      <c r="AI1301" s="43"/>
      <c r="AJ1301" s="22"/>
      <c r="AK1301" s="146"/>
      <c r="AL1301" s="146"/>
      <c r="AM1301" s="146"/>
      <c r="AN1301" s="146"/>
      <c r="AO1301" s="146"/>
      <c r="AU1301" s="156"/>
      <c r="AW1301" s="41"/>
    </row>
    <row r="1302" spans="1:49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0"/>
      <c r="AG1302" s="43"/>
      <c r="AH1302" s="43"/>
      <c r="AI1302" s="43"/>
      <c r="AJ1302" s="22"/>
      <c r="AK1302" s="146"/>
      <c r="AL1302" s="146"/>
      <c r="AM1302" s="146"/>
      <c r="AN1302" s="146"/>
      <c r="AO1302" s="146"/>
      <c r="AU1302" s="156"/>
      <c r="AW1302" s="41"/>
    </row>
    <row r="1303" spans="1:49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0"/>
      <c r="AG1303" s="43"/>
      <c r="AH1303" s="43"/>
      <c r="AI1303" s="43"/>
      <c r="AJ1303" s="22"/>
      <c r="AK1303" s="146"/>
      <c r="AL1303" s="146"/>
      <c r="AM1303" s="146"/>
      <c r="AN1303" s="146"/>
      <c r="AO1303" s="146"/>
      <c r="AU1303" s="156"/>
      <c r="AW1303" s="41"/>
    </row>
    <row r="1304" spans="1:49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0"/>
      <c r="AG1304" s="43"/>
      <c r="AH1304" s="43"/>
      <c r="AI1304" s="43"/>
      <c r="AJ1304" s="22"/>
      <c r="AK1304" s="146"/>
      <c r="AL1304" s="146"/>
      <c r="AM1304" s="146"/>
      <c r="AN1304" s="146"/>
      <c r="AO1304" s="146"/>
      <c r="AU1304" s="156"/>
      <c r="AW1304" s="41"/>
    </row>
    <row r="1305" spans="1:49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0"/>
      <c r="AG1305" s="43"/>
      <c r="AH1305" s="43"/>
      <c r="AI1305" s="43"/>
      <c r="AJ1305" s="22"/>
      <c r="AK1305" s="146"/>
      <c r="AL1305" s="146"/>
      <c r="AM1305" s="146"/>
      <c r="AN1305" s="146"/>
      <c r="AO1305" s="146"/>
      <c r="AU1305" s="156"/>
      <c r="AW1305" s="41"/>
    </row>
    <row r="1306" spans="1:49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0"/>
      <c r="AG1306" s="43"/>
      <c r="AH1306" s="43"/>
      <c r="AI1306" s="43"/>
      <c r="AJ1306" s="22"/>
      <c r="AK1306" s="146"/>
      <c r="AL1306" s="146"/>
      <c r="AM1306" s="146"/>
      <c r="AN1306" s="146"/>
      <c r="AO1306" s="146"/>
      <c r="AU1306" s="156"/>
      <c r="AW1306" s="41"/>
    </row>
    <row r="1307" spans="1:49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0"/>
      <c r="AG1307" s="43"/>
      <c r="AH1307" s="43"/>
      <c r="AI1307" s="43"/>
      <c r="AJ1307" s="22"/>
      <c r="AK1307" s="146"/>
      <c r="AL1307" s="146"/>
      <c r="AM1307" s="146"/>
      <c r="AN1307" s="146"/>
      <c r="AO1307" s="146"/>
      <c r="AU1307" s="156"/>
      <c r="AW1307" s="41"/>
    </row>
    <row r="1308" spans="1:49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0"/>
      <c r="AG1308" s="43"/>
      <c r="AH1308" s="43"/>
      <c r="AI1308" s="43"/>
      <c r="AJ1308" s="22"/>
      <c r="AK1308" s="146"/>
      <c r="AL1308" s="146"/>
      <c r="AM1308" s="146"/>
      <c r="AN1308" s="146"/>
      <c r="AO1308" s="146"/>
      <c r="AU1308" s="156"/>
      <c r="AW1308" s="41"/>
    </row>
    <row r="1309" spans="1:49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0"/>
      <c r="AG1309" s="43"/>
      <c r="AH1309" s="43"/>
      <c r="AI1309" s="43"/>
      <c r="AJ1309" s="22"/>
      <c r="AK1309" s="146"/>
      <c r="AL1309" s="146"/>
      <c r="AM1309" s="146"/>
      <c r="AN1309" s="146"/>
      <c r="AO1309" s="146"/>
      <c r="AU1309" s="156"/>
      <c r="AW1309" s="41"/>
    </row>
    <row r="1310" spans="1:49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0"/>
      <c r="AG1310" s="43"/>
      <c r="AH1310" s="43"/>
      <c r="AI1310" s="43"/>
      <c r="AJ1310" s="22"/>
      <c r="AK1310" s="146"/>
      <c r="AL1310" s="146"/>
      <c r="AM1310" s="146"/>
      <c r="AN1310" s="146"/>
      <c r="AO1310" s="146"/>
      <c r="AU1310" s="156"/>
      <c r="AW1310" s="41"/>
    </row>
    <row r="1311" spans="1:49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0"/>
      <c r="AG1311" s="43"/>
      <c r="AH1311" s="43"/>
      <c r="AI1311" s="43"/>
      <c r="AJ1311" s="22"/>
      <c r="AK1311" s="146"/>
      <c r="AL1311" s="146"/>
      <c r="AM1311" s="146"/>
      <c r="AN1311" s="146"/>
      <c r="AO1311" s="146"/>
      <c r="AU1311" s="156"/>
      <c r="AW1311" s="41"/>
    </row>
    <row r="1312" spans="1:49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0"/>
      <c r="AG1312" s="43"/>
      <c r="AH1312" s="43"/>
      <c r="AI1312" s="43"/>
      <c r="AJ1312" s="22"/>
      <c r="AK1312" s="146"/>
      <c r="AL1312" s="146"/>
      <c r="AM1312" s="146"/>
      <c r="AN1312" s="146"/>
      <c r="AO1312" s="146"/>
      <c r="AU1312" s="156"/>
      <c r="AW1312" s="41"/>
    </row>
    <row r="1313" spans="1:49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0"/>
      <c r="AG1313" s="43"/>
      <c r="AH1313" s="43"/>
      <c r="AI1313" s="43"/>
      <c r="AJ1313" s="22"/>
      <c r="AK1313" s="146"/>
      <c r="AL1313" s="146"/>
      <c r="AM1313" s="146"/>
      <c r="AN1313" s="146"/>
      <c r="AO1313" s="146"/>
      <c r="AU1313" s="156"/>
      <c r="AW1313" s="41"/>
    </row>
    <row r="1314" spans="1:49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0"/>
      <c r="AG1314" s="43"/>
      <c r="AH1314" s="43"/>
      <c r="AI1314" s="43"/>
      <c r="AJ1314" s="22"/>
      <c r="AK1314" s="146"/>
      <c r="AL1314" s="146"/>
      <c r="AM1314" s="146"/>
      <c r="AN1314" s="146"/>
      <c r="AO1314" s="146"/>
      <c r="AU1314" s="156"/>
      <c r="AW1314" s="41"/>
    </row>
    <row r="1315" spans="1:49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0"/>
      <c r="AG1315" s="43"/>
      <c r="AH1315" s="43"/>
      <c r="AI1315" s="43"/>
      <c r="AJ1315" s="22"/>
      <c r="AK1315" s="146"/>
      <c r="AL1315" s="146"/>
      <c r="AM1315" s="146"/>
      <c r="AN1315" s="146"/>
      <c r="AO1315" s="146"/>
      <c r="AU1315" s="156"/>
      <c r="AW1315" s="41"/>
    </row>
    <row r="1316" spans="1:49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0"/>
      <c r="AG1316" s="43"/>
      <c r="AH1316" s="43"/>
      <c r="AI1316" s="43"/>
      <c r="AJ1316" s="22"/>
      <c r="AK1316" s="146"/>
      <c r="AL1316" s="146"/>
      <c r="AM1316" s="146"/>
      <c r="AN1316" s="146"/>
      <c r="AO1316" s="146"/>
      <c r="AU1316" s="156"/>
      <c r="AW1316" s="41"/>
    </row>
    <row r="1317" spans="1:49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0"/>
      <c r="AG1317" s="43"/>
      <c r="AH1317" s="43"/>
      <c r="AI1317" s="43"/>
      <c r="AJ1317" s="22"/>
      <c r="AK1317" s="146"/>
      <c r="AL1317" s="146"/>
      <c r="AM1317" s="146"/>
      <c r="AN1317" s="146"/>
      <c r="AO1317" s="146"/>
      <c r="AU1317" s="156"/>
      <c r="AW1317" s="41"/>
    </row>
    <row r="1318" spans="1:49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0"/>
      <c r="AG1318" s="43"/>
      <c r="AH1318" s="43"/>
      <c r="AI1318" s="43"/>
      <c r="AJ1318" s="22"/>
      <c r="AK1318" s="146"/>
      <c r="AL1318" s="146"/>
      <c r="AM1318" s="146"/>
      <c r="AN1318" s="146"/>
      <c r="AO1318" s="146"/>
      <c r="AU1318" s="156"/>
      <c r="AW1318" s="41"/>
    </row>
    <row r="1319" spans="1:49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0"/>
      <c r="AG1319" s="43"/>
      <c r="AH1319" s="43"/>
      <c r="AI1319" s="43"/>
      <c r="AJ1319" s="22"/>
      <c r="AK1319" s="146"/>
      <c r="AL1319" s="146"/>
      <c r="AM1319" s="146"/>
      <c r="AN1319" s="146"/>
      <c r="AO1319" s="146"/>
      <c r="AU1319" s="156"/>
      <c r="AW1319" s="41"/>
    </row>
    <row r="1320" spans="1:49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0"/>
      <c r="AG1320" s="43"/>
      <c r="AH1320" s="43"/>
      <c r="AI1320" s="43"/>
      <c r="AJ1320" s="22"/>
      <c r="AK1320" s="146"/>
      <c r="AL1320" s="146"/>
      <c r="AM1320" s="146"/>
      <c r="AN1320" s="146"/>
      <c r="AO1320" s="146"/>
      <c r="AU1320" s="156"/>
      <c r="AW1320" s="41"/>
    </row>
    <row r="1321" spans="1:49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0"/>
      <c r="AG1321" s="43"/>
      <c r="AH1321" s="43"/>
      <c r="AI1321" s="43"/>
      <c r="AJ1321" s="22"/>
      <c r="AK1321" s="146"/>
      <c r="AL1321" s="146"/>
      <c r="AM1321" s="146"/>
      <c r="AN1321" s="146"/>
      <c r="AO1321" s="146"/>
      <c r="AU1321" s="156"/>
      <c r="AW1321" s="41"/>
    </row>
    <row r="1322" spans="1:49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0"/>
      <c r="AG1322" s="43"/>
      <c r="AH1322" s="43"/>
      <c r="AI1322" s="43"/>
      <c r="AJ1322" s="22"/>
      <c r="AK1322" s="146"/>
      <c r="AL1322" s="146"/>
      <c r="AM1322" s="146"/>
      <c r="AN1322" s="146"/>
      <c r="AO1322" s="146"/>
      <c r="AU1322" s="156"/>
      <c r="AW1322" s="41"/>
    </row>
    <row r="1323" spans="1:49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0"/>
      <c r="AG1323" s="43"/>
      <c r="AH1323" s="43"/>
      <c r="AI1323" s="43"/>
      <c r="AJ1323" s="22"/>
      <c r="AK1323" s="146"/>
      <c r="AL1323" s="146"/>
      <c r="AM1323" s="146"/>
      <c r="AN1323" s="146"/>
      <c r="AO1323" s="146"/>
      <c r="AU1323" s="156"/>
      <c r="AW1323" s="41"/>
    </row>
    <row r="1324" spans="1:49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0"/>
      <c r="AG1324" s="43"/>
      <c r="AH1324" s="43"/>
      <c r="AI1324" s="43"/>
      <c r="AJ1324" s="22"/>
      <c r="AK1324" s="146"/>
      <c r="AL1324" s="146"/>
      <c r="AM1324" s="146"/>
      <c r="AN1324" s="146"/>
      <c r="AO1324" s="146"/>
      <c r="AU1324" s="156"/>
      <c r="AW1324" s="41"/>
    </row>
    <row r="1325" spans="1:49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0"/>
      <c r="AG1325" s="43"/>
      <c r="AH1325" s="43"/>
      <c r="AI1325" s="43"/>
      <c r="AJ1325" s="22"/>
      <c r="AK1325" s="146"/>
      <c r="AL1325" s="146"/>
      <c r="AM1325" s="146"/>
      <c r="AN1325" s="146"/>
      <c r="AO1325" s="146"/>
      <c r="AU1325" s="156"/>
      <c r="AW1325" s="41"/>
    </row>
    <row r="1326" spans="1:49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0"/>
      <c r="AG1326" s="43"/>
      <c r="AH1326" s="43"/>
      <c r="AI1326" s="43"/>
      <c r="AJ1326" s="22"/>
      <c r="AK1326" s="146"/>
      <c r="AL1326" s="146"/>
      <c r="AM1326" s="146"/>
      <c r="AN1326" s="146"/>
      <c r="AO1326" s="146"/>
      <c r="AU1326" s="156"/>
      <c r="AW1326" s="41"/>
    </row>
    <row r="1327" spans="1:49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0"/>
      <c r="AG1327" s="43"/>
      <c r="AH1327" s="43"/>
      <c r="AI1327" s="43"/>
      <c r="AJ1327" s="22"/>
      <c r="AK1327" s="146"/>
      <c r="AL1327" s="146"/>
      <c r="AM1327" s="146"/>
      <c r="AN1327" s="146"/>
      <c r="AO1327" s="146"/>
      <c r="AU1327" s="156"/>
      <c r="AW1327" s="41"/>
    </row>
    <row r="1328" spans="1:49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0"/>
      <c r="AG1328" s="43"/>
      <c r="AH1328" s="43"/>
      <c r="AI1328" s="43"/>
      <c r="AJ1328" s="22"/>
      <c r="AK1328" s="146"/>
      <c r="AL1328" s="146"/>
      <c r="AM1328" s="146"/>
      <c r="AN1328" s="146"/>
      <c r="AO1328" s="146"/>
      <c r="AU1328" s="156"/>
      <c r="AW1328" s="41"/>
    </row>
    <row r="1329" spans="1:49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0"/>
      <c r="AG1329" s="43"/>
      <c r="AH1329" s="43"/>
      <c r="AI1329" s="43"/>
      <c r="AJ1329" s="22"/>
      <c r="AK1329" s="146"/>
      <c r="AL1329" s="146"/>
      <c r="AM1329" s="146"/>
      <c r="AN1329" s="146"/>
      <c r="AO1329" s="146"/>
      <c r="AU1329" s="156"/>
      <c r="AW1329" s="41"/>
    </row>
    <row r="1330" spans="1:49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0"/>
      <c r="AG1330" s="43"/>
      <c r="AH1330" s="43"/>
      <c r="AI1330" s="43"/>
      <c r="AJ1330" s="22"/>
      <c r="AK1330" s="146"/>
      <c r="AL1330" s="146"/>
      <c r="AM1330" s="146"/>
      <c r="AN1330" s="146"/>
      <c r="AO1330" s="146"/>
      <c r="AU1330" s="156"/>
      <c r="AW1330" s="41"/>
    </row>
    <row r="1331" spans="1:49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0"/>
      <c r="AG1331" s="43"/>
      <c r="AH1331" s="43"/>
      <c r="AI1331" s="43"/>
      <c r="AJ1331" s="22"/>
      <c r="AK1331" s="146"/>
      <c r="AL1331" s="146"/>
      <c r="AM1331" s="146"/>
      <c r="AN1331" s="146"/>
      <c r="AO1331" s="146"/>
      <c r="AU1331" s="156"/>
      <c r="AW1331" s="41"/>
    </row>
    <row r="1332" spans="1:49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0"/>
      <c r="AG1332" s="43"/>
      <c r="AH1332" s="43"/>
      <c r="AI1332" s="43"/>
      <c r="AJ1332" s="22"/>
      <c r="AK1332" s="146"/>
      <c r="AL1332" s="146"/>
      <c r="AM1332" s="146"/>
      <c r="AN1332" s="146"/>
      <c r="AO1332" s="146"/>
      <c r="AU1332" s="156"/>
      <c r="AW1332" s="41"/>
    </row>
    <row r="1333" spans="1:49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0"/>
      <c r="AG1333" s="43"/>
      <c r="AH1333" s="43"/>
      <c r="AI1333" s="43"/>
      <c r="AJ1333" s="22"/>
      <c r="AK1333" s="146"/>
      <c r="AL1333" s="146"/>
      <c r="AM1333" s="146"/>
      <c r="AN1333" s="146"/>
      <c r="AO1333" s="146"/>
      <c r="AU1333" s="156"/>
      <c r="AW1333" s="41"/>
    </row>
    <row r="1334" spans="1:49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0"/>
      <c r="AG1334" s="43"/>
      <c r="AH1334" s="43"/>
      <c r="AI1334" s="43"/>
      <c r="AJ1334" s="22"/>
      <c r="AK1334" s="146"/>
      <c r="AL1334" s="146"/>
      <c r="AM1334" s="146"/>
      <c r="AN1334" s="146"/>
      <c r="AO1334" s="146"/>
      <c r="AU1334" s="156"/>
      <c r="AW1334" s="41"/>
    </row>
    <row r="1335" spans="1:49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0"/>
      <c r="AG1335" s="43"/>
      <c r="AH1335" s="43"/>
      <c r="AI1335" s="43"/>
      <c r="AJ1335" s="22"/>
      <c r="AK1335" s="146"/>
      <c r="AL1335" s="146"/>
      <c r="AM1335" s="146"/>
      <c r="AN1335" s="146"/>
      <c r="AO1335" s="146"/>
      <c r="AU1335" s="156"/>
      <c r="AW1335" s="41"/>
    </row>
    <row r="1336" spans="1:49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0"/>
      <c r="AG1336" s="43"/>
      <c r="AH1336" s="43"/>
      <c r="AI1336" s="43"/>
      <c r="AJ1336" s="22"/>
      <c r="AK1336" s="146"/>
      <c r="AL1336" s="146"/>
      <c r="AM1336" s="146"/>
      <c r="AN1336" s="146"/>
      <c r="AO1336" s="146"/>
      <c r="AU1336" s="156"/>
      <c r="AW1336" s="41"/>
    </row>
    <row r="1337" spans="1:49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0"/>
      <c r="AG1337" s="43"/>
      <c r="AH1337" s="43"/>
      <c r="AI1337" s="43"/>
      <c r="AJ1337" s="22"/>
      <c r="AK1337" s="146"/>
      <c r="AL1337" s="146"/>
      <c r="AM1337" s="146"/>
      <c r="AN1337" s="146"/>
      <c r="AO1337" s="146"/>
      <c r="AU1337" s="156"/>
      <c r="AW1337" s="41"/>
    </row>
    <row r="1338" spans="1:49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0"/>
      <c r="AG1338" s="43"/>
      <c r="AH1338" s="43"/>
      <c r="AI1338" s="43"/>
      <c r="AJ1338" s="22"/>
      <c r="AK1338" s="146"/>
      <c r="AL1338" s="146"/>
      <c r="AM1338" s="146"/>
      <c r="AN1338" s="146"/>
      <c r="AO1338" s="146"/>
      <c r="AU1338" s="156"/>
      <c r="AW1338" s="41"/>
    </row>
    <row r="1339" spans="1:49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0"/>
      <c r="AG1339" s="43"/>
      <c r="AH1339" s="43"/>
      <c r="AI1339" s="43"/>
      <c r="AJ1339" s="22"/>
      <c r="AK1339" s="146"/>
      <c r="AL1339" s="146"/>
      <c r="AM1339" s="146"/>
      <c r="AN1339" s="146"/>
      <c r="AO1339" s="146"/>
      <c r="AU1339" s="156"/>
      <c r="AW1339" s="41"/>
    </row>
    <row r="1340" spans="1:49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0"/>
      <c r="AG1340" s="43"/>
      <c r="AH1340" s="43"/>
      <c r="AI1340" s="43"/>
      <c r="AJ1340" s="22"/>
      <c r="AK1340" s="146"/>
      <c r="AL1340" s="146"/>
      <c r="AM1340" s="146"/>
      <c r="AN1340" s="146"/>
      <c r="AO1340" s="146"/>
      <c r="AU1340" s="156"/>
      <c r="AW1340" s="41"/>
    </row>
    <row r="1341" spans="1:49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0"/>
      <c r="AG1341" s="43"/>
      <c r="AH1341" s="43"/>
      <c r="AI1341" s="43"/>
      <c r="AJ1341" s="22"/>
      <c r="AK1341" s="146"/>
      <c r="AL1341" s="146"/>
      <c r="AM1341" s="146"/>
      <c r="AN1341" s="146"/>
      <c r="AO1341" s="146"/>
      <c r="AU1341" s="156"/>
      <c r="AW1341" s="41"/>
    </row>
    <row r="1342" spans="1:49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0"/>
      <c r="AG1342" s="43"/>
      <c r="AH1342" s="43"/>
      <c r="AI1342" s="43"/>
      <c r="AJ1342" s="22"/>
      <c r="AK1342" s="146"/>
      <c r="AL1342" s="146"/>
      <c r="AM1342" s="146"/>
      <c r="AN1342" s="146"/>
      <c r="AO1342" s="146"/>
      <c r="AU1342" s="156"/>
      <c r="AW1342" s="41"/>
    </row>
    <row r="1343" spans="1:49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0"/>
      <c r="AG1343" s="43"/>
      <c r="AH1343" s="43"/>
      <c r="AI1343" s="43"/>
      <c r="AJ1343" s="22"/>
      <c r="AK1343" s="146"/>
      <c r="AL1343" s="146"/>
      <c r="AM1343" s="146"/>
      <c r="AN1343" s="146"/>
      <c r="AO1343" s="146"/>
      <c r="AU1343" s="156"/>
      <c r="AW1343" s="41"/>
    </row>
    <row r="1344" spans="1:49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0"/>
      <c r="AG1344" s="43"/>
      <c r="AH1344" s="43"/>
      <c r="AI1344" s="43"/>
      <c r="AJ1344" s="22"/>
      <c r="AK1344" s="146"/>
      <c r="AL1344" s="146"/>
      <c r="AM1344" s="146"/>
      <c r="AN1344" s="146"/>
      <c r="AO1344" s="146"/>
      <c r="AU1344" s="156"/>
      <c r="AW1344" s="41"/>
    </row>
    <row r="1345" spans="1:49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0"/>
      <c r="AG1345" s="43"/>
      <c r="AH1345" s="43"/>
      <c r="AI1345" s="43"/>
      <c r="AJ1345" s="22"/>
      <c r="AK1345" s="146"/>
      <c r="AL1345" s="146"/>
      <c r="AM1345" s="146"/>
      <c r="AN1345" s="146"/>
      <c r="AO1345" s="146"/>
      <c r="AU1345" s="156"/>
      <c r="AW1345" s="41"/>
    </row>
    <row r="1346" spans="1:49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0"/>
      <c r="AG1346" s="43"/>
      <c r="AH1346" s="43"/>
      <c r="AI1346" s="43"/>
      <c r="AJ1346" s="22"/>
      <c r="AK1346" s="146"/>
      <c r="AL1346" s="146"/>
      <c r="AM1346" s="146"/>
      <c r="AN1346" s="146"/>
      <c r="AO1346" s="146"/>
      <c r="AU1346" s="156"/>
      <c r="AW1346" s="41"/>
    </row>
    <row r="1347" spans="1:49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0"/>
      <c r="AG1347" s="43"/>
      <c r="AH1347" s="43"/>
      <c r="AI1347" s="43"/>
      <c r="AJ1347" s="22"/>
      <c r="AK1347" s="146"/>
      <c r="AL1347" s="146"/>
      <c r="AM1347" s="146"/>
      <c r="AN1347" s="146"/>
      <c r="AO1347" s="146"/>
      <c r="AU1347" s="156"/>
      <c r="AW1347" s="41"/>
    </row>
    <row r="1348" spans="1:49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0"/>
      <c r="AG1348" s="43"/>
      <c r="AH1348" s="43"/>
      <c r="AI1348" s="43"/>
      <c r="AJ1348" s="22"/>
      <c r="AK1348" s="146"/>
      <c r="AL1348" s="146"/>
      <c r="AM1348" s="146"/>
      <c r="AN1348" s="146"/>
      <c r="AO1348" s="146"/>
      <c r="AU1348" s="156"/>
      <c r="AW1348" s="41"/>
    </row>
    <row r="1349" spans="1:49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0"/>
      <c r="AG1349" s="43"/>
      <c r="AH1349" s="43"/>
      <c r="AI1349" s="43"/>
      <c r="AJ1349" s="22"/>
      <c r="AK1349" s="146"/>
      <c r="AL1349" s="146"/>
      <c r="AM1349" s="146"/>
      <c r="AN1349" s="146"/>
      <c r="AO1349" s="146"/>
      <c r="AU1349" s="156"/>
      <c r="AW1349" s="41"/>
    </row>
    <row r="1350" spans="1:49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0"/>
      <c r="AG1350" s="43"/>
      <c r="AH1350" s="43"/>
      <c r="AI1350" s="43"/>
      <c r="AJ1350" s="22"/>
      <c r="AK1350" s="146"/>
      <c r="AL1350" s="146"/>
      <c r="AM1350" s="146"/>
      <c r="AN1350" s="146"/>
      <c r="AO1350" s="146"/>
      <c r="AU1350" s="156"/>
      <c r="AW1350" s="41"/>
    </row>
    <row r="1351" spans="1:49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0"/>
      <c r="AG1351" s="43"/>
      <c r="AH1351" s="43"/>
      <c r="AI1351" s="43"/>
      <c r="AJ1351" s="22"/>
      <c r="AK1351" s="146"/>
      <c r="AL1351" s="146"/>
      <c r="AM1351" s="146"/>
      <c r="AN1351" s="146"/>
      <c r="AO1351" s="146"/>
      <c r="AU1351" s="156"/>
      <c r="AW1351" s="41"/>
    </row>
    <row r="1352" spans="1:49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0"/>
      <c r="AG1352" s="43"/>
      <c r="AH1352" s="43"/>
      <c r="AI1352" s="43"/>
      <c r="AJ1352" s="22"/>
      <c r="AK1352" s="146"/>
      <c r="AL1352" s="146"/>
      <c r="AM1352" s="146"/>
      <c r="AN1352" s="146"/>
      <c r="AO1352" s="146"/>
      <c r="AU1352" s="156"/>
      <c r="AW1352" s="41"/>
    </row>
    <row r="1353" spans="1:49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0"/>
      <c r="AG1353" s="43"/>
      <c r="AH1353" s="43"/>
      <c r="AI1353" s="43"/>
      <c r="AJ1353" s="22"/>
      <c r="AK1353" s="146"/>
      <c r="AL1353" s="146"/>
      <c r="AM1353" s="146"/>
      <c r="AN1353" s="146"/>
      <c r="AO1353" s="146"/>
      <c r="AU1353" s="156"/>
      <c r="AW1353" s="41"/>
    </row>
    <row r="1354" spans="1:49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0"/>
      <c r="AG1354" s="43"/>
      <c r="AH1354" s="43"/>
      <c r="AI1354" s="43"/>
      <c r="AJ1354" s="22"/>
      <c r="AK1354" s="146"/>
      <c r="AL1354" s="146"/>
      <c r="AM1354" s="146"/>
      <c r="AN1354" s="146"/>
      <c r="AO1354" s="146"/>
      <c r="AU1354" s="156"/>
      <c r="AW1354" s="41"/>
    </row>
    <row r="1355" spans="1:49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0"/>
      <c r="AG1355" s="43"/>
      <c r="AH1355" s="43"/>
      <c r="AI1355" s="43"/>
      <c r="AJ1355" s="22"/>
      <c r="AK1355" s="146"/>
      <c r="AL1355" s="146"/>
      <c r="AM1355" s="146"/>
      <c r="AN1355" s="146"/>
      <c r="AO1355" s="146"/>
      <c r="AU1355" s="156"/>
      <c r="AW1355" s="41"/>
    </row>
    <row r="1356" spans="1:49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0"/>
      <c r="AG1356" s="43"/>
      <c r="AH1356" s="43"/>
      <c r="AI1356" s="43"/>
      <c r="AJ1356" s="22"/>
      <c r="AK1356" s="146"/>
      <c r="AL1356" s="146"/>
      <c r="AM1356" s="146"/>
      <c r="AN1356" s="146"/>
      <c r="AO1356" s="146"/>
      <c r="AU1356" s="156"/>
      <c r="AW1356" s="41"/>
    </row>
    <row r="1357" spans="1:49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0"/>
      <c r="AG1357" s="43"/>
      <c r="AH1357" s="43"/>
      <c r="AI1357" s="43"/>
      <c r="AJ1357" s="22"/>
      <c r="AK1357" s="146"/>
      <c r="AL1357" s="146"/>
      <c r="AM1357" s="146"/>
      <c r="AN1357" s="146"/>
      <c r="AO1357" s="146"/>
      <c r="AU1357" s="156"/>
      <c r="AW1357" s="41"/>
    </row>
    <row r="1358" spans="1:49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0"/>
      <c r="AG1358" s="43"/>
      <c r="AH1358" s="43"/>
      <c r="AI1358" s="43"/>
      <c r="AJ1358" s="22"/>
      <c r="AK1358" s="146"/>
      <c r="AL1358" s="146"/>
      <c r="AM1358" s="146"/>
      <c r="AN1358" s="146"/>
      <c r="AO1358" s="146"/>
      <c r="AU1358" s="156"/>
      <c r="AW1358" s="41"/>
    </row>
    <row r="1359" spans="1:49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0"/>
      <c r="AG1359" s="43"/>
      <c r="AH1359" s="43"/>
      <c r="AI1359" s="43"/>
      <c r="AJ1359" s="22"/>
      <c r="AK1359" s="146"/>
      <c r="AL1359" s="146"/>
      <c r="AM1359" s="146"/>
      <c r="AN1359" s="146"/>
      <c r="AO1359" s="146"/>
      <c r="AU1359" s="156"/>
      <c r="AW1359" s="41"/>
    </row>
    <row r="1360" spans="1:49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0"/>
      <c r="AG1360" s="43"/>
      <c r="AH1360" s="43"/>
      <c r="AI1360" s="43"/>
      <c r="AJ1360" s="22"/>
      <c r="AK1360" s="146"/>
      <c r="AL1360" s="146"/>
      <c r="AM1360" s="146"/>
      <c r="AN1360" s="146"/>
      <c r="AO1360" s="146"/>
      <c r="AU1360" s="156"/>
      <c r="AW1360" s="41"/>
    </row>
    <row r="1361" spans="1:49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0"/>
      <c r="AG1361" s="43"/>
      <c r="AH1361" s="43"/>
      <c r="AI1361" s="43"/>
      <c r="AJ1361" s="22"/>
      <c r="AK1361" s="146"/>
      <c r="AL1361" s="146"/>
      <c r="AM1361" s="146"/>
      <c r="AN1361" s="146"/>
      <c r="AO1361" s="146"/>
      <c r="AU1361" s="156"/>
      <c r="AW1361" s="41"/>
    </row>
    <row r="1362" spans="1:49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0"/>
      <c r="AG1362" s="43"/>
      <c r="AH1362" s="43"/>
      <c r="AI1362" s="43"/>
      <c r="AJ1362" s="22"/>
      <c r="AK1362" s="146"/>
      <c r="AL1362" s="146"/>
      <c r="AM1362" s="146"/>
      <c r="AN1362" s="146"/>
      <c r="AO1362" s="146"/>
      <c r="AU1362" s="156"/>
      <c r="AW1362" s="41"/>
    </row>
    <row r="1363" spans="1:49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0"/>
      <c r="AG1363" s="43"/>
      <c r="AH1363" s="43"/>
      <c r="AI1363" s="43"/>
      <c r="AJ1363" s="22"/>
      <c r="AK1363" s="146"/>
      <c r="AL1363" s="146"/>
      <c r="AM1363" s="146"/>
      <c r="AN1363" s="146"/>
      <c r="AO1363" s="146"/>
      <c r="AU1363" s="156"/>
      <c r="AW1363" s="41"/>
    </row>
    <row r="1364" spans="1:49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0"/>
      <c r="AG1364" s="43"/>
      <c r="AH1364" s="43"/>
      <c r="AI1364" s="43"/>
      <c r="AJ1364" s="22"/>
      <c r="AK1364" s="146"/>
      <c r="AL1364" s="146"/>
      <c r="AM1364" s="146"/>
      <c r="AN1364" s="146"/>
      <c r="AO1364" s="146"/>
      <c r="AU1364" s="156"/>
      <c r="AW1364" s="41"/>
    </row>
    <row r="1365" spans="1:49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0"/>
      <c r="AG1365" s="43"/>
      <c r="AH1365" s="43"/>
      <c r="AI1365" s="43"/>
      <c r="AJ1365" s="22"/>
      <c r="AK1365" s="146"/>
      <c r="AL1365" s="146"/>
      <c r="AM1365" s="146"/>
      <c r="AN1365" s="146"/>
      <c r="AO1365" s="146"/>
      <c r="AU1365" s="156"/>
      <c r="AW1365" s="41"/>
    </row>
    <row r="1366" spans="1:49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0"/>
      <c r="AG1366" s="43"/>
      <c r="AH1366" s="43"/>
      <c r="AI1366" s="43"/>
      <c r="AJ1366" s="22"/>
      <c r="AK1366" s="146"/>
      <c r="AL1366" s="146"/>
      <c r="AM1366" s="146"/>
      <c r="AN1366" s="146"/>
      <c r="AO1366" s="146"/>
      <c r="AU1366" s="156"/>
      <c r="AW1366" s="41"/>
    </row>
    <row r="1367" spans="1:49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0"/>
      <c r="AG1367" s="43"/>
      <c r="AH1367" s="43"/>
      <c r="AI1367" s="43"/>
      <c r="AJ1367" s="22"/>
      <c r="AK1367" s="146"/>
      <c r="AL1367" s="146"/>
      <c r="AM1367" s="146"/>
      <c r="AN1367" s="146"/>
      <c r="AO1367" s="146"/>
      <c r="AU1367" s="156"/>
      <c r="AW1367" s="41"/>
    </row>
    <row r="1368" spans="1:49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0"/>
      <c r="AG1368" s="43"/>
      <c r="AH1368" s="43"/>
      <c r="AI1368" s="43"/>
      <c r="AJ1368" s="22"/>
      <c r="AK1368" s="146"/>
      <c r="AL1368" s="146"/>
      <c r="AM1368" s="146"/>
      <c r="AN1368" s="146"/>
      <c r="AO1368" s="146"/>
      <c r="AU1368" s="156"/>
      <c r="AW1368" s="41"/>
    </row>
    <row r="1369" spans="1:49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0"/>
      <c r="AG1369" s="43"/>
      <c r="AH1369" s="43"/>
      <c r="AI1369" s="43"/>
      <c r="AJ1369" s="22"/>
      <c r="AK1369" s="146"/>
      <c r="AL1369" s="146"/>
      <c r="AM1369" s="146"/>
      <c r="AN1369" s="146"/>
      <c r="AO1369" s="146"/>
      <c r="AU1369" s="156"/>
      <c r="AW1369" s="41"/>
    </row>
    <row r="1370" spans="1:49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0"/>
      <c r="AG1370" s="43"/>
      <c r="AH1370" s="43"/>
      <c r="AI1370" s="43"/>
      <c r="AJ1370" s="22"/>
      <c r="AK1370" s="146"/>
      <c r="AL1370" s="146"/>
      <c r="AM1370" s="146"/>
      <c r="AN1370" s="146"/>
      <c r="AO1370" s="146"/>
      <c r="AU1370" s="156"/>
      <c r="AW1370" s="41"/>
    </row>
    <row r="1371" spans="1:49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0"/>
      <c r="AG1371" s="43"/>
      <c r="AH1371" s="43"/>
      <c r="AI1371" s="43"/>
      <c r="AJ1371" s="22"/>
      <c r="AK1371" s="146"/>
      <c r="AL1371" s="146"/>
      <c r="AM1371" s="146"/>
      <c r="AN1371" s="146"/>
      <c r="AO1371" s="146"/>
      <c r="AU1371" s="156"/>
      <c r="AW1371" s="41"/>
    </row>
    <row r="1372" spans="1:49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0"/>
      <c r="AG1372" s="43"/>
      <c r="AH1372" s="43"/>
      <c r="AI1372" s="43"/>
      <c r="AJ1372" s="22"/>
      <c r="AK1372" s="146"/>
      <c r="AL1372" s="146"/>
      <c r="AM1372" s="146"/>
      <c r="AN1372" s="146"/>
      <c r="AO1372" s="146"/>
      <c r="AU1372" s="156"/>
      <c r="AW1372" s="41"/>
    </row>
    <row r="1373" spans="1:49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0"/>
      <c r="AG1373" s="43"/>
      <c r="AH1373" s="43"/>
      <c r="AI1373" s="43"/>
      <c r="AJ1373" s="22"/>
      <c r="AK1373" s="146"/>
      <c r="AL1373" s="146"/>
      <c r="AM1373" s="146"/>
      <c r="AN1373" s="146"/>
      <c r="AO1373" s="146"/>
      <c r="AU1373" s="156"/>
      <c r="AW1373" s="41"/>
    </row>
    <row r="1374" spans="1:49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0"/>
      <c r="AG1374" s="43"/>
      <c r="AH1374" s="43"/>
      <c r="AI1374" s="43"/>
      <c r="AJ1374" s="22"/>
      <c r="AK1374" s="146"/>
      <c r="AL1374" s="146"/>
      <c r="AM1374" s="146"/>
      <c r="AN1374" s="146"/>
      <c r="AO1374" s="146"/>
      <c r="AU1374" s="156"/>
      <c r="AW1374" s="41"/>
    </row>
    <row r="1375" spans="1:49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0"/>
      <c r="AG1375" s="43"/>
      <c r="AH1375" s="43"/>
      <c r="AI1375" s="43"/>
      <c r="AJ1375" s="22"/>
      <c r="AK1375" s="146"/>
      <c r="AL1375" s="146"/>
      <c r="AM1375" s="146"/>
      <c r="AN1375" s="146"/>
      <c r="AO1375" s="146"/>
      <c r="AU1375" s="156"/>
      <c r="AW1375" s="41"/>
    </row>
    <row r="1376" spans="1:49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0"/>
      <c r="AG1376" s="43"/>
      <c r="AH1376" s="43"/>
      <c r="AI1376" s="43"/>
      <c r="AJ1376" s="22"/>
      <c r="AK1376" s="146"/>
      <c r="AL1376" s="146"/>
      <c r="AM1376" s="146"/>
      <c r="AN1376" s="146"/>
      <c r="AO1376" s="146"/>
      <c r="AU1376" s="156"/>
      <c r="AW1376" s="41"/>
    </row>
    <row r="1377" spans="1:49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0"/>
      <c r="AG1377" s="43"/>
      <c r="AH1377" s="43"/>
      <c r="AI1377" s="43"/>
      <c r="AJ1377" s="22"/>
      <c r="AK1377" s="146"/>
      <c r="AL1377" s="146"/>
      <c r="AM1377" s="146"/>
      <c r="AN1377" s="146"/>
      <c r="AO1377" s="146"/>
      <c r="AU1377" s="156"/>
      <c r="AW1377" s="41"/>
    </row>
    <row r="1378" spans="1:49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0"/>
      <c r="AG1378" s="43"/>
      <c r="AH1378" s="43"/>
      <c r="AI1378" s="43"/>
      <c r="AJ1378" s="22"/>
      <c r="AK1378" s="146"/>
      <c r="AL1378" s="146"/>
      <c r="AM1378" s="146"/>
      <c r="AN1378" s="146"/>
      <c r="AO1378" s="146"/>
      <c r="AU1378" s="156"/>
      <c r="AW1378" s="41"/>
    </row>
    <row r="1379" spans="1:49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0"/>
      <c r="AG1379" s="43"/>
      <c r="AH1379" s="43"/>
      <c r="AI1379" s="43"/>
      <c r="AJ1379" s="22"/>
      <c r="AK1379" s="146"/>
      <c r="AL1379" s="146"/>
      <c r="AM1379" s="146"/>
      <c r="AN1379" s="146"/>
      <c r="AO1379" s="146"/>
      <c r="AU1379" s="156"/>
      <c r="AW1379" s="41"/>
    </row>
    <row r="1380" spans="1:49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0"/>
      <c r="AG1380" s="43"/>
      <c r="AH1380" s="43"/>
      <c r="AI1380" s="43"/>
      <c r="AJ1380" s="22"/>
      <c r="AK1380" s="146"/>
      <c r="AL1380" s="146"/>
      <c r="AM1380" s="146"/>
      <c r="AN1380" s="146"/>
      <c r="AO1380" s="146"/>
      <c r="AU1380" s="156"/>
      <c r="AW1380" s="41"/>
    </row>
    <row r="1381" spans="1:49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0"/>
      <c r="AG1381" s="43"/>
      <c r="AH1381" s="43"/>
      <c r="AI1381" s="43"/>
      <c r="AJ1381" s="22"/>
      <c r="AK1381" s="146"/>
      <c r="AL1381" s="146"/>
      <c r="AM1381" s="146"/>
      <c r="AN1381" s="146"/>
      <c r="AO1381" s="146"/>
      <c r="AU1381" s="156"/>
      <c r="AW1381" s="41"/>
    </row>
    <row r="1382" spans="1:49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0"/>
      <c r="AG1382" s="43"/>
      <c r="AH1382" s="43"/>
      <c r="AI1382" s="43"/>
      <c r="AJ1382" s="22"/>
      <c r="AK1382" s="146"/>
      <c r="AL1382" s="146"/>
      <c r="AM1382" s="146"/>
      <c r="AN1382" s="146"/>
      <c r="AO1382" s="146"/>
      <c r="AU1382" s="156"/>
      <c r="AW1382" s="41"/>
    </row>
    <row r="1383" spans="1:49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0"/>
      <c r="AG1383" s="43"/>
      <c r="AH1383" s="43"/>
      <c r="AI1383" s="43"/>
      <c r="AJ1383" s="22"/>
      <c r="AK1383" s="146"/>
      <c r="AL1383" s="146"/>
      <c r="AM1383" s="146"/>
      <c r="AN1383" s="146"/>
      <c r="AO1383" s="146"/>
      <c r="AU1383" s="156"/>
      <c r="AW1383" s="41"/>
    </row>
    <row r="1384" spans="1:49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0"/>
      <c r="AG1384" s="43"/>
      <c r="AH1384" s="43"/>
      <c r="AI1384" s="43"/>
      <c r="AJ1384" s="22"/>
      <c r="AK1384" s="146"/>
      <c r="AL1384" s="146"/>
      <c r="AM1384" s="146"/>
      <c r="AN1384" s="146"/>
      <c r="AO1384" s="146"/>
      <c r="AU1384" s="156"/>
      <c r="AW1384" s="41"/>
    </row>
    <row r="1385" spans="1:49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0"/>
      <c r="AG1385" s="43"/>
      <c r="AH1385" s="43"/>
      <c r="AI1385" s="43"/>
      <c r="AJ1385" s="22"/>
      <c r="AK1385" s="146"/>
      <c r="AL1385" s="146"/>
      <c r="AM1385" s="146"/>
      <c r="AN1385" s="146"/>
      <c r="AO1385" s="146"/>
      <c r="AU1385" s="156"/>
      <c r="AW1385" s="41"/>
    </row>
    <row r="1386" spans="1:49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0"/>
      <c r="AG1386" s="43"/>
      <c r="AH1386" s="43"/>
      <c r="AI1386" s="43"/>
      <c r="AJ1386" s="22"/>
      <c r="AK1386" s="146"/>
      <c r="AL1386" s="146"/>
      <c r="AM1386" s="146"/>
      <c r="AN1386" s="146"/>
      <c r="AO1386" s="146"/>
      <c r="AU1386" s="156"/>
      <c r="AW1386" s="41"/>
    </row>
    <row r="1387" spans="1:49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0"/>
      <c r="AG1387" s="43"/>
      <c r="AH1387" s="43"/>
      <c r="AI1387" s="43"/>
      <c r="AJ1387" s="22"/>
      <c r="AK1387" s="146"/>
      <c r="AL1387" s="146"/>
      <c r="AM1387" s="146"/>
      <c r="AN1387" s="146"/>
      <c r="AO1387" s="146"/>
      <c r="AU1387" s="156"/>
      <c r="AW1387" s="41"/>
    </row>
    <row r="1388" spans="1:49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0"/>
      <c r="AG1388" s="43"/>
      <c r="AH1388" s="43"/>
      <c r="AI1388" s="43"/>
      <c r="AJ1388" s="22"/>
      <c r="AK1388" s="146"/>
      <c r="AL1388" s="146"/>
      <c r="AM1388" s="146"/>
      <c r="AN1388" s="146"/>
      <c r="AO1388" s="146"/>
      <c r="AU1388" s="156"/>
      <c r="AW1388" s="41"/>
    </row>
    <row r="1389" spans="1:49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0"/>
      <c r="AG1389" s="43"/>
      <c r="AH1389" s="43"/>
      <c r="AI1389" s="43"/>
      <c r="AJ1389" s="22"/>
      <c r="AK1389" s="146"/>
      <c r="AL1389" s="146"/>
      <c r="AM1389" s="146"/>
      <c r="AN1389" s="146"/>
      <c r="AO1389" s="146"/>
      <c r="AU1389" s="156"/>
      <c r="AW1389" s="41"/>
    </row>
    <row r="1390" spans="1:49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0"/>
      <c r="AG1390" s="43"/>
      <c r="AH1390" s="43"/>
      <c r="AI1390" s="43"/>
      <c r="AJ1390" s="22"/>
      <c r="AK1390" s="146"/>
      <c r="AL1390" s="146"/>
      <c r="AM1390" s="146"/>
      <c r="AN1390" s="146"/>
      <c r="AO1390" s="146"/>
      <c r="AU1390" s="156"/>
      <c r="AW1390" s="41"/>
    </row>
    <row r="1391" spans="1:49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0"/>
      <c r="AG1391" s="43"/>
      <c r="AH1391" s="43"/>
      <c r="AI1391" s="43"/>
      <c r="AJ1391" s="22"/>
      <c r="AK1391" s="146"/>
      <c r="AL1391" s="146"/>
      <c r="AM1391" s="146"/>
      <c r="AN1391" s="146"/>
      <c r="AO1391" s="146"/>
      <c r="AU1391" s="156"/>
      <c r="AW1391" s="41"/>
    </row>
    <row r="1392" spans="1:49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0"/>
      <c r="AG1392" s="43"/>
      <c r="AH1392" s="43"/>
      <c r="AI1392" s="43"/>
      <c r="AJ1392" s="22"/>
      <c r="AK1392" s="146"/>
      <c r="AL1392" s="146"/>
      <c r="AM1392" s="146"/>
      <c r="AN1392" s="146"/>
      <c r="AO1392" s="146"/>
      <c r="AU1392" s="156"/>
      <c r="AW1392" s="41"/>
    </row>
    <row r="1393" spans="1:49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0"/>
      <c r="AG1393" s="43"/>
      <c r="AH1393" s="43"/>
      <c r="AI1393" s="43"/>
      <c r="AJ1393" s="22"/>
      <c r="AK1393" s="146"/>
      <c r="AL1393" s="146"/>
      <c r="AM1393" s="146"/>
      <c r="AN1393" s="146"/>
      <c r="AO1393" s="146"/>
      <c r="AU1393" s="156"/>
      <c r="AW1393" s="41"/>
    </row>
    <row r="1394" spans="1:49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0"/>
      <c r="AG1394" s="43"/>
      <c r="AH1394" s="43"/>
      <c r="AI1394" s="43"/>
      <c r="AJ1394" s="22"/>
      <c r="AK1394" s="146"/>
      <c r="AL1394" s="146"/>
      <c r="AM1394" s="146"/>
      <c r="AN1394" s="146"/>
      <c r="AO1394" s="146"/>
      <c r="AU1394" s="156"/>
      <c r="AW1394" s="41"/>
    </row>
    <row r="1395" spans="1:49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0"/>
      <c r="AG1395" s="43"/>
      <c r="AH1395" s="43"/>
      <c r="AI1395" s="43"/>
      <c r="AJ1395" s="22"/>
      <c r="AK1395" s="146"/>
      <c r="AL1395" s="146"/>
      <c r="AM1395" s="146"/>
      <c r="AN1395" s="146"/>
      <c r="AO1395" s="146"/>
      <c r="AU1395" s="156"/>
      <c r="AW1395" s="41"/>
    </row>
    <row r="1396" spans="1:49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0"/>
      <c r="AG1396" s="43"/>
      <c r="AH1396" s="43"/>
      <c r="AI1396" s="43"/>
      <c r="AJ1396" s="22"/>
      <c r="AK1396" s="146"/>
      <c r="AL1396" s="146"/>
      <c r="AM1396" s="146"/>
      <c r="AN1396" s="146"/>
      <c r="AO1396" s="146"/>
      <c r="AU1396" s="156"/>
      <c r="AW1396" s="41"/>
    </row>
    <row r="1397" spans="1:49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0"/>
      <c r="AG1397" s="43"/>
      <c r="AH1397" s="43"/>
      <c r="AI1397" s="43"/>
      <c r="AJ1397" s="22"/>
      <c r="AK1397" s="146"/>
      <c r="AL1397" s="146"/>
      <c r="AM1397" s="146"/>
      <c r="AN1397" s="146"/>
      <c r="AO1397" s="146"/>
      <c r="AU1397" s="156"/>
      <c r="AW1397" s="41"/>
    </row>
    <row r="1398" spans="1:49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0"/>
      <c r="AG1398" s="43"/>
      <c r="AH1398" s="43"/>
      <c r="AI1398" s="43"/>
      <c r="AJ1398" s="22"/>
      <c r="AK1398" s="146"/>
      <c r="AL1398" s="146"/>
      <c r="AM1398" s="146"/>
      <c r="AN1398" s="146"/>
      <c r="AO1398" s="146"/>
      <c r="AU1398" s="156"/>
      <c r="AW1398" s="41"/>
    </row>
    <row r="1399" spans="1:49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0"/>
      <c r="AG1399" s="43"/>
      <c r="AH1399" s="43"/>
      <c r="AI1399" s="43"/>
      <c r="AJ1399" s="22"/>
      <c r="AK1399" s="146"/>
      <c r="AL1399" s="146"/>
      <c r="AM1399" s="146"/>
      <c r="AN1399" s="146"/>
      <c r="AO1399" s="146"/>
      <c r="AU1399" s="156"/>
      <c r="AW1399" s="41"/>
    </row>
    <row r="1400" spans="1:49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0"/>
      <c r="AG1400" s="43"/>
      <c r="AH1400" s="43"/>
      <c r="AI1400" s="43"/>
      <c r="AJ1400" s="22"/>
      <c r="AK1400" s="146"/>
      <c r="AL1400" s="146"/>
      <c r="AM1400" s="146"/>
      <c r="AN1400" s="146"/>
      <c r="AO1400" s="146"/>
      <c r="AU1400" s="156"/>
      <c r="AW1400" s="41"/>
    </row>
    <row r="1401" spans="1:49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0"/>
      <c r="AG1401" s="43"/>
      <c r="AH1401" s="43"/>
      <c r="AI1401" s="43"/>
      <c r="AJ1401" s="22"/>
      <c r="AK1401" s="146"/>
      <c r="AL1401" s="146"/>
      <c r="AM1401" s="146"/>
      <c r="AN1401" s="146"/>
      <c r="AO1401" s="146"/>
      <c r="AU1401" s="156"/>
      <c r="AW1401" s="41"/>
    </row>
    <row r="1402" spans="1:49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0"/>
      <c r="AG1402" s="43"/>
      <c r="AH1402" s="43"/>
      <c r="AI1402" s="43"/>
      <c r="AJ1402" s="22"/>
      <c r="AK1402" s="146"/>
      <c r="AL1402" s="146"/>
      <c r="AM1402" s="146"/>
      <c r="AN1402" s="146"/>
      <c r="AO1402" s="146"/>
      <c r="AU1402" s="156"/>
      <c r="AW1402" s="41"/>
    </row>
    <row r="1403" spans="1:49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0"/>
      <c r="AG1403" s="43"/>
      <c r="AH1403" s="43"/>
      <c r="AI1403" s="43"/>
      <c r="AJ1403" s="22"/>
      <c r="AK1403" s="146"/>
      <c r="AL1403" s="146"/>
      <c r="AM1403" s="146"/>
      <c r="AN1403" s="146"/>
      <c r="AO1403" s="146"/>
      <c r="AU1403" s="156"/>
      <c r="AW1403" s="41"/>
    </row>
    <row r="1404" spans="1:49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0"/>
      <c r="AG1404" s="43"/>
      <c r="AH1404" s="43"/>
      <c r="AI1404" s="43"/>
      <c r="AJ1404" s="22"/>
      <c r="AK1404" s="146"/>
      <c r="AL1404" s="146"/>
      <c r="AM1404" s="146"/>
      <c r="AN1404" s="146"/>
      <c r="AO1404" s="146"/>
      <c r="AU1404" s="156"/>
      <c r="AW1404" s="41"/>
    </row>
    <row r="1405" spans="1:49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0"/>
      <c r="AG1405" s="43"/>
      <c r="AH1405" s="43"/>
      <c r="AI1405" s="43"/>
      <c r="AJ1405" s="22"/>
      <c r="AK1405" s="146"/>
      <c r="AL1405" s="146"/>
      <c r="AM1405" s="146"/>
      <c r="AN1405" s="146"/>
      <c r="AO1405" s="146"/>
      <c r="AU1405" s="156"/>
      <c r="AW1405" s="41"/>
    </row>
    <row r="1406" spans="1:49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0"/>
      <c r="AG1406" s="43"/>
      <c r="AH1406" s="43"/>
      <c r="AI1406" s="43"/>
      <c r="AJ1406" s="22"/>
      <c r="AK1406" s="146"/>
      <c r="AL1406" s="146"/>
      <c r="AM1406" s="146"/>
      <c r="AN1406" s="146"/>
      <c r="AO1406" s="146"/>
      <c r="AU1406" s="156"/>
      <c r="AW1406" s="41"/>
    </row>
    <row r="1407" spans="1:49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0"/>
      <c r="AG1407" s="43"/>
      <c r="AH1407" s="43"/>
      <c r="AI1407" s="43"/>
      <c r="AJ1407" s="22"/>
      <c r="AK1407" s="146"/>
      <c r="AL1407" s="146"/>
      <c r="AM1407" s="146"/>
      <c r="AN1407" s="146"/>
      <c r="AO1407" s="146"/>
      <c r="AU1407" s="156"/>
      <c r="AW1407" s="41"/>
    </row>
    <row r="1408" spans="1:49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0"/>
      <c r="AG1408" s="43"/>
      <c r="AH1408" s="43"/>
      <c r="AI1408" s="43"/>
      <c r="AJ1408" s="22"/>
      <c r="AK1408" s="146"/>
      <c r="AL1408" s="146"/>
      <c r="AM1408" s="146"/>
      <c r="AN1408" s="146"/>
      <c r="AO1408" s="146"/>
      <c r="AU1408" s="156"/>
      <c r="AW1408" s="41"/>
    </row>
    <row r="1409" spans="1:49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0"/>
      <c r="AG1409" s="43"/>
      <c r="AH1409" s="43"/>
      <c r="AI1409" s="43"/>
      <c r="AJ1409" s="22"/>
      <c r="AK1409" s="146"/>
      <c r="AL1409" s="146"/>
      <c r="AM1409" s="146"/>
      <c r="AN1409" s="146"/>
      <c r="AO1409" s="146"/>
      <c r="AU1409" s="156"/>
      <c r="AW1409" s="41"/>
    </row>
    <row r="1410" spans="1:49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0"/>
      <c r="AG1410" s="43"/>
      <c r="AH1410" s="43"/>
      <c r="AI1410" s="43"/>
      <c r="AJ1410" s="22"/>
      <c r="AK1410" s="146"/>
      <c r="AL1410" s="146"/>
      <c r="AM1410" s="146"/>
      <c r="AN1410" s="146"/>
      <c r="AO1410" s="146"/>
      <c r="AU1410" s="156"/>
      <c r="AW1410" s="41"/>
    </row>
    <row r="1411" spans="1:49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0"/>
      <c r="AG1411" s="43"/>
      <c r="AH1411" s="43"/>
      <c r="AI1411" s="43"/>
      <c r="AJ1411" s="22"/>
      <c r="AK1411" s="146"/>
      <c r="AL1411" s="146"/>
      <c r="AM1411" s="146"/>
      <c r="AN1411" s="146"/>
      <c r="AO1411" s="146"/>
      <c r="AU1411" s="156"/>
      <c r="AW1411" s="41"/>
    </row>
    <row r="1412" spans="1:49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0"/>
      <c r="AG1412" s="43"/>
      <c r="AH1412" s="43"/>
      <c r="AI1412" s="43"/>
      <c r="AJ1412" s="22"/>
      <c r="AK1412" s="146"/>
      <c r="AL1412" s="146"/>
      <c r="AM1412" s="146"/>
      <c r="AN1412" s="146"/>
      <c r="AO1412" s="146"/>
      <c r="AU1412" s="156"/>
      <c r="AW1412" s="41"/>
    </row>
    <row r="1413" spans="1:49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0"/>
      <c r="AG1413" s="43"/>
      <c r="AH1413" s="43"/>
      <c r="AI1413" s="43"/>
      <c r="AJ1413" s="22"/>
      <c r="AK1413" s="146"/>
      <c r="AL1413" s="146"/>
      <c r="AM1413" s="146"/>
      <c r="AN1413" s="146"/>
      <c r="AO1413" s="146"/>
      <c r="AU1413" s="156"/>
      <c r="AW1413" s="41"/>
    </row>
    <row r="1414" spans="1:49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0"/>
      <c r="AG1414" s="43"/>
      <c r="AH1414" s="43"/>
      <c r="AI1414" s="43"/>
      <c r="AJ1414" s="22"/>
      <c r="AK1414" s="146"/>
      <c r="AL1414" s="146"/>
      <c r="AM1414" s="146"/>
      <c r="AN1414" s="146"/>
      <c r="AO1414" s="146"/>
      <c r="AU1414" s="156"/>
      <c r="AW1414" s="41"/>
    </row>
    <row r="1415" spans="1:49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0"/>
      <c r="AG1415" s="43"/>
      <c r="AH1415" s="43"/>
      <c r="AI1415" s="43"/>
      <c r="AJ1415" s="22"/>
      <c r="AK1415" s="146"/>
      <c r="AL1415" s="146"/>
      <c r="AM1415" s="146"/>
      <c r="AN1415" s="146"/>
      <c r="AO1415" s="146"/>
      <c r="AU1415" s="156"/>
      <c r="AW1415" s="41"/>
    </row>
    <row r="1416" spans="1:49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0"/>
      <c r="AG1416" s="43"/>
      <c r="AH1416" s="43"/>
      <c r="AI1416" s="43"/>
      <c r="AJ1416" s="22"/>
      <c r="AK1416" s="146"/>
      <c r="AL1416" s="146"/>
      <c r="AM1416" s="146"/>
      <c r="AN1416" s="146"/>
      <c r="AO1416" s="146"/>
      <c r="AU1416" s="156"/>
      <c r="AW1416" s="41"/>
    </row>
    <row r="1417" spans="1:49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0"/>
      <c r="AG1417" s="43"/>
      <c r="AH1417" s="43"/>
      <c r="AI1417" s="43"/>
      <c r="AJ1417" s="22"/>
      <c r="AK1417" s="146"/>
      <c r="AL1417" s="146"/>
      <c r="AM1417" s="146"/>
      <c r="AN1417" s="146"/>
      <c r="AO1417" s="146"/>
      <c r="AU1417" s="156"/>
      <c r="AW1417" s="41"/>
    </row>
    <row r="1418" spans="1:49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0"/>
      <c r="AG1418" s="43"/>
      <c r="AH1418" s="43"/>
      <c r="AI1418" s="43"/>
      <c r="AJ1418" s="22"/>
      <c r="AK1418" s="146"/>
      <c r="AL1418" s="146"/>
      <c r="AM1418" s="146"/>
      <c r="AN1418" s="146"/>
      <c r="AO1418" s="146"/>
      <c r="AU1418" s="156"/>
      <c r="AW1418" s="41"/>
    </row>
    <row r="1419" spans="1:49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0"/>
      <c r="AG1419" s="43"/>
      <c r="AH1419" s="43"/>
      <c r="AI1419" s="43"/>
      <c r="AJ1419" s="22"/>
      <c r="AK1419" s="146"/>
      <c r="AL1419" s="146"/>
      <c r="AM1419" s="146"/>
      <c r="AN1419" s="146"/>
      <c r="AO1419" s="146"/>
      <c r="AU1419" s="156"/>
      <c r="AW1419" s="41"/>
    </row>
    <row r="1420" spans="1:49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0"/>
      <c r="AG1420" s="43"/>
      <c r="AH1420" s="43"/>
      <c r="AI1420" s="43"/>
      <c r="AJ1420" s="22"/>
      <c r="AK1420" s="146"/>
      <c r="AL1420" s="146"/>
      <c r="AM1420" s="146"/>
      <c r="AN1420" s="146"/>
      <c r="AO1420" s="146"/>
      <c r="AU1420" s="156"/>
      <c r="AW1420" s="41"/>
    </row>
    <row r="1421" spans="1:49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0"/>
      <c r="AG1421" s="43"/>
      <c r="AH1421" s="43"/>
      <c r="AI1421" s="43"/>
      <c r="AJ1421" s="22"/>
      <c r="AK1421" s="146"/>
      <c r="AL1421" s="146"/>
      <c r="AM1421" s="146"/>
      <c r="AN1421" s="146"/>
      <c r="AO1421" s="146"/>
      <c r="AU1421" s="156"/>
      <c r="AW1421" s="41"/>
    </row>
    <row r="1422" spans="1:49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0"/>
      <c r="AG1422" s="43"/>
      <c r="AH1422" s="43"/>
      <c r="AI1422" s="43"/>
      <c r="AJ1422" s="22"/>
      <c r="AK1422" s="146"/>
      <c r="AL1422" s="146"/>
      <c r="AM1422" s="146"/>
      <c r="AN1422" s="146"/>
      <c r="AO1422" s="146"/>
      <c r="AU1422" s="156"/>
      <c r="AW1422" s="41"/>
    </row>
    <row r="1423" spans="1:49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0"/>
      <c r="AG1423" s="43"/>
      <c r="AH1423" s="43"/>
      <c r="AI1423" s="43"/>
      <c r="AJ1423" s="22"/>
      <c r="AK1423" s="146"/>
      <c r="AL1423" s="146"/>
      <c r="AM1423" s="146"/>
      <c r="AN1423" s="146"/>
      <c r="AO1423" s="146"/>
      <c r="AU1423" s="156"/>
      <c r="AW1423" s="41"/>
    </row>
    <row r="1424" spans="1:49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0"/>
      <c r="AG1424" s="43"/>
      <c r="AH1424" s="43"/>
      <c r="AI1424" s="43"/>
      <c r="AJ1424" s="22"/>
      <c r="AK1424" s="146"/>
      <c r="AL1424" s="146"/>
      <c r="AM1424" s="146"/>
      <c r="AN1424" s="146"/>
      <c r="AO1424" s="146"/>
      <c r="AU1424" s="156"/>
      <c r="AW1424" s="41"/>
    </row>
    <row r="1425" spans="1:49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0"/>
      <c r="AG1425" s="43"/>
      <c r="AH1425" s="43"/>
      <c r="AI1425" s="43"/>
      <c r="AJ1425" s="22"/>
      <c r="AK1425" s="146"/>
      <c r="AL1425" s="146"/>
      <c r="AM1425" s="146"/>
      <c r="AN1425" s="146"/>
      <c r="AO1425" s="146"/>
      <c r="AU1425" s="156"/>
      <c r="AW1425" s="41"/>
    </row>
    <row r="1426" spans="1:49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0"/>
      <c r="AG1426" s="43"/>
      <c r="AH1426" s="43"/>
      <c r="AI1426" s="43"/>
      <c r="AJ1426" s="22"/>
      <c r="AK1426" s="146"/>
      <c r="AL1426" s="146"/>
      <c r="AM1426" s="146"/>
      <c r="AN1426" s="146"/>
      <c r="AO1426" s="146"/>
      <c r="AU1426" s="156"/>
      <c r="AW1426" s="41"/>
    </row>
    <row r="1427" spans="1:49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0"/>
      <c r="AG1427" s="43"/>
      <c r="AH1427" s="43"/>
      <c r="AI1427" s="43"/>
      <c r="AJ1427" s="22"/>
      <c r="AK1427" s="146"/>
      <c r="AL1427" s="146"/>
      <c r="AM1427" s="146"/>
      <c r="AN1427" s="146"/>
      <c r="AO1427" s="146"/>
      <c r="AU1427" s="156"/>
      <c r="AW1427" s="41"/>
    </row>
    <row r="1428" spans="1:49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0"/>
      <c r="AG1428" s="43"/>
      <c r="AH1428" s="43"/>
      <c r="AI1428" s="43"/>
      <c r="AJ1428" s="22"/>
      <c r="AK1428" s="146"/>
      <c r="AL1428" s="146"/>
      <c r="AM1428" s="146"/>
      <c r="AN1428" s="146"/>
      <c r="AO1428" s="146"/>
      <c r="AU1428" s="156"/>
      <c r="AW1428" s="41"/>
    </row>
    <row r="1429" spans="1:49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0"/>
      <c r="AG1429" s="43"/>
      <c r="AH1429" s="43"/>
      <c r="AI1429" s="43"/>
      <c r="AJ1429" s="22"/>
      <c r="AK1429" s="146"/>
      <c r="AL1429" s="146"/>
      <c r="AM1429" s="146"/>
      <c r="AN1429" s="146"/>
      <c r="AO1429" s="146"/>
      <c r="AU1429" s="156"/>
      <c r="AW1429" s="41"/>
    </row>
    <row r="1430" spans="1:49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0"/>
      <c r="AG1430" s="43"/>
      <c r="AH1430" s="43"/>
      <c r="AI1430" s="43"/>
      <c r="AJ1430" s="22"/>
      <c r="AK1430" s="146"/>
      <c r="AL1430" s="146"/>
      <c r="AM1430" s="146"/>
      <c r="AN1430" s="146"/>
      <c r="AO1430" s="146"/>
      <c r="AU1430" s="156"/>
      <c r="AW1430" s="41"/>
    </row>
    <row r="1431" spans="1:49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0"/>
      <c r="AG1431" s="43"/>
      <c r="AH1431" s="43"/>
      <c r="AI1431" s="43"/>
      <c r="AJ1431" s="22"/>
      <c r="AK1431" s="146"/>
      <c r="AL1431" s="146"/>
      <c r="AM1431" s="146"/>
      <c r="AN1431" s="146"/>
      <c r="AO1431" s="146"/>
      <c r="AU1431" s="156"/>
      <c r="AW1431" s="41"/>
    </row>
    <row r="1432" spans="1:49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0"/>
      <c r="AG1432" s="43"/>
      <c r="AH1432" s="43"/>
      <c r="AI1432" s="43"/>
      <c r="AJ1432" s="22"/>
      <c r="AK1432" s="146"/>
      <c r="AL1432" s="146"/>
      <c r="AM1432" s="146"/>
      <c r="AN1432" s="146"/>
      <c r="AO1432" s="146"/>
      <c r="AU1432" s="156"/>
      <c r="AW1432" s="41"/>
    </row>
    <row r="1433" spans="1:49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0"/>
      <c r="AG1433" s="43"/>
      <c r="AH1433" s="43"/>
      <c r="AI1433" s="43"/>
      <c r="AJ1433" s="22"/>
      <c r="AK1433" s="146"/>
      <c r="AL1433" s="146"/>
      <c r="AM1433" s="146"/>
      <c r="AN1433" s="146"/>
      <c r="AO1433" s="146"/>
      <c r="AU1433" s="156"/>
      <c r="AW1433" s="41"/>
    </row>
    <row r="1434" spans="1:49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0"/>
      <c r="AG1434" s="43"/>
      <c r="AH1434" s="43"/>
      <c r="AI1434" s="43"/>
      <c r="AJ1434" s="22"/>
      <c r="AK1434" s="146"/>
      <c r="AL1434" s="146"/>
      <c r="AM1434" s="146"/>
      <c r="AN1434" s="146"/>
      <c r="AO1434" s="146"/>
      <c r="AU1434" s="156"/>
      <c r="AW1434" s="41"/>
    </row>
    <row r="1435" spans="1:49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0"/>
      <c r="AG1435" s="43"/>
      <c r="AH1435" s="43"/>
      <c r="AI1435" s="43"/>
      <c r="AJ1435" s="22"/>
      <c r="AK1435" s="146"/>
      <c r="AL1435" s="146"/>
      <c r="AM1435" s="146"/>
      <c r="AN1435" s="146"/>
      <c r="AO1435" s="146"/>
      <c r="AU1435" s="156"/>
      <c r="AW1435" s="41"/>
    </row>
    <row r="1436" spans="1:49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0"/>
      <c r="AG1436" s="43"/>
      <c r="AH1436" s="43"/>
      <c r="AI1436" s="43"/>
      <c r="AJ1436" s="22"/>
      <c r="AK1436" s="146"/>
      <c r="AL1436" s="146"/>
      <c r="AM1436" s="146"/>
      <c r="AN1436" s="146"/>
      <c r="AO1436" s="146"/>
      <c r="AU1436" s="156"/>
      <c r="AW1436" s="41"/>
    </row>
    <row r="1437" spans="1:49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0"/>
      <c r="AG1437" s="43"/>
      <c r="AH1437" s="43"/>
      <c r="AI1437" s="43"/>
      <c r="AJ1437" s="22"/>
      <c r="AK1437" s="146"/>
      <c r="AL1437" s="146"/>
      <c r="AM1437" s="146"/>
      <c r="AN1437" s="146"/>
      <c r="AO1437" s="146"/>
      <c r="AU1437" s="156"/>
      <c r="AW1437" s="41"/>
    </row>
    <row r="1438" spans="1:49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0"/>
      <c r="AG1438" s="43"/>
      <c r="AH1438" s="43"/>
      <c r="AI1438" s="43"/>
      <c r="AJ1438" s="22"/>
      <c r="AK1438" s="146"/>
      <c r="AL1438" s="146"/>
      <c r="AM1438" s="146"/>
      <c r="AN1438" s="146"/>
      <c r="AO1438" s="146"/>
      <c r="AU1438" s="156"/>
      <c r="AW1438" s="41"/>
    </row>
    <row r="1439" spans="1:49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0"/>
      <c r="AG1439" s="43"/>
      <c r="AH1439" s="43"/>
      <c r="AI1439" s="43"/>
      <c r="AJ1439" s="22"/>
      <c r="AK1439" s="146"/>
      <c r="AL1439" s="146"/>
      <c r="AM1439" s="146"/>
      <c r="AN1439" s="146"/>
      <c r="AO1439" s="146"/>
      <c r="AU1439" s="156"/>
      <c r="AW1439" s="41"/>
    </row>
    <row r="1440" spans="1:49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0"/>
      <c r="AG1440" s="43"/>
      <c r="AH1440" s="43"/>
      <c r="AI1440" s="43"/>
      <c r="AJ1440" s="22"/>
      <c r="AK1440" s="146"/>
      <c r="AL1440" s="146"/>
      <c r="AM1440" s="146"/>
      <c r="AN1440" s="146"/>
      <c r="AO1440" s="146"/>
      <c r="AU1440" s="156"/>
      <c r="AW1440" s="41"/>
    </row>
    <row r="1441" spans="1:49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0"/>
      <c r="AG1441" s="43"/>
      <c r="AH1441" s="43"/>
      <c r="AI1441" s="43"/>
      <c r="AJ1441" s="22"/>
      <c r="AK1441" s="146"/>
      <c r="AL1441" s="146"/>
      <c r="AM1441" s="146"/>
      <c r="AN1441" s="146"/>
      <c r="AO1441" s="146"/>
      <c r="AU1441" s="156"/>
      <c r="AW1441" s="41"/>
    </row>
    <row r="1442" spans="1:49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0"/>
      <c r="AG1442" s="43"/>
      <c r="AH1442" s="43"/>
      <c r="AI1442" s="43"/>
      <c r="AJ1442" s="22"/>
      <c r="AK1442" s="146"/>
      <c r="AL1442" s="146"/>
      <c r="AM1442" s="146"/>
      <c r="AN1442" s="146"/>
      <c r="AO1442" s="146"/>
      <c r="AU1442" s="156"/>
      <c r="AW1442" s="41"/>
    </row>
    <row r="1443" spans="1:49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0"/>
      <c r="AG1443" s="43"/>
      <c r="AH1443" s="43"/>
      <c r="AI1443" s="43"/>
      <c r="AJ1443" s="22"/>
      <c r="AK1443" s="146"/>
      <c r="AL1443" s="146"/>
      <c r="AM1443" s="146"/>
      <c r="AN1443" s="146"/>
      <c r="AO1443" s="146"/>
      <c r="AU1443" s="156"/>
      <c r="AW1443" s="41"/>
    </row>
    <row r="1444" spans="1:49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0"/>
      <c r="AG1444" s="43"/>
      <c r="AH1444" s="43"/>
      <c r="AI1444" s="43"/>
      <c r="AJ1444" s="22"/>
      <c r="AK1444" s="146"/>
      <c r="AL1444" s="146"/>
      <c r="AM1444" s="146"/>
      <c r="AN1444" s="146"/>
      <c r="AO1444" s="146"/>
      <c r="AU1444" s="156"/>
      <c r="AW1444" s="41"/>
    </row>
    <row r="1445" spans="1:49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0"/>
      <c r="AG1445" s="43"/>
      <c r="AH1445" s="43"/>
      <c r="AI1445" s="43"/>
      <c r="AJ1445" s="22"/>
      <c r="AK1445" s="146"/>
      <c r="AL1445" s="146"/>
      <c r="AM1445" s="146"/>
      <c r="AN1445" s="146"/>
      <c r="AO1445" s="146"/>
      <c r="AU1445" s="156"/>
      <c r="AW1445" s="41"/>
    </row>
    <row r="1446" spans="1:49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0"/>
      <c r="AG1446" s="43"/>
      <c r="AH1446" s="43"/>
      <c r="AI1446" s="43"/>
      <c r="AJ1446" s="22"/>
      <c r="AK1446" s="146"/>
      <c r="AL1446" s="146"/>
      <c r="AM1446" s="146"/>
      <c r="AN1446" s="146"/>
      <c r="AO1446" s="146"/>
      <c r="AU1446" s="156"/>
      <c r="AW1446" s="41"/>
    </row>
    <row r="1447" spans="1:49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0"/>
      <c r="AG1447" s="43"/>
      <c r="AH1447" s="43"/>
      <c r="AI1447" s="43"/>
      <c r="AJ1447" s="22"/>
      <c r="AK1447" s="146"/>
      <c r="AL1447" s="146"/>
      <c r="AM1447" s="146"/>
      <c r="AN1447" s="146"/>
      <c r="AO1447" s="146"/>
      <c r="AU1447" s="156"/>
      <c r="AW1447" s="41"/>
    </row>
    <row r="1448" spans="1:49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0"/>
      <c r="AG1448" s="43"/>
      <c r="AH1448" s="43"/>
      <c r="AI1448" s="43"/>
      <c r="AJ1448" s="22"/>
      <c r="AK1448" s="146"/>
      <c r="AL1448" s="146"/>
      <c r="AM1448" s="146"/>
      <c r="AN1448" s="146"/>
      <c r="AO1448" s="146"/>
      <c r="AU1448" s="156"/>
      <c r="AW1448" s="41"/>
    </row>
    <row r="1449" spans="1:49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0"/>
      <c r="AG1449" s="43"/>
      <c r="AH1449" s="43"/>
      <c r="AI1449" s="43"/>
      <c r="AJ1449" s="22"/>
      <c r="AK1449" s="146"/>
      <c r="AL1449" s="146"/>
      <c r="AM1449" s="146"/>
      <c r="AN1449" s="146"/>
      <c r="AO1449" s="146"/>
      <c r="AU1449" s="156"/>
      <c r="AW1449" s="41"/>
    </row>
    <row r="1450" spans="1:49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0"/>
      <c r="AG1450" s="43"/>
      <c r="AH1450" s="43"/>
      <c r="AI1450" s="43"/>
      <c r="AJ1450" s="22"/>
      <c r="AK1450" s="146"/>
      <c r="AL1450" s="146"/>
      <c r="AM1450" s="146"/>
      <c r="AN1450" s="146"/>
      <c r="AO1450" s="146"/>
      <c r="AU1450" s="156"/>
      <c r="AW1450" s="41"/>
    </row>
    <row r="1451" spans="1:49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0"/>
      <c r="AG1451" s="43"/>
      <c r="AH1451" s="43"/>
      <c r="AI1451" s="43"/>
      <c r="AJ1451" s="22"/>
      <c r="AK1451" s="146"/>
      <c r="AL1451" s="146"/>
      <c r="AM1451" s="146"/>
      <c r="AN1451" s="146"/>
      <c r="AO1451" s="146"/>
      <c r="AU1451" s="156"/>
      <c r="AW1451" s="41"/>
    </row>
    <row r="1452" spans="1:49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0"/>
      <c r="AG1452" s="43"/>
      <c r="AH1452" s="43"/>
      <c r="AI1452" s="43"/>
      <c r="AJ1452" s="22"/>
      <c r="AK1452" s="146"/>
      <c r="AL1452" s="146"/>
      <c r="AM1452" s="146"/>
      <c r="AN1452" s="146"/>
      <c r="AO1452" s="146"/>
      <c r="AU1452" s="156"/>
      <c r="AW1452" s="41"/>
    </row>
    <row r="1453" spans="1:49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0"/>
      <c r="AG1453" s="43"/>
      <c r="AH1453" s="43"/>
      <c r="AI1453" s="43"/>
      <c r="AJ1453" s="22"/>
      <c r="AK1453" s="146"/>
      <c r="AL1453" s="146"/>
      <c r="AM1453" s="146"/>
      <c r="AN1453" s="146"/>
      <c r="AO1453" s="146"/>
      <c r="AU1453" s="156"/>
      <c r="AW1453" s="41"/>
    </row>
    <row r="1454" spans="1:49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0"/>
      <c r="AG1454" s="43"/>
      <c r="AH1454" s="43"/>
      <c r="AI1454" s="43"/>
      <c r="AJ1454" s="22"/>
      <c r="AK1454" s="146"/>
      <c r="AL1454" s="146"/>
      <c r="AM1454" s="146"/>
      <c r="AN1454" s="146"/>
      <c r="AO1454" s="146"/>
      <c r="AU1454" s="156"/>
      <c r="AW1454" s="41"/>
    </row>
    <row r="1455" spans="1:49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0"/>
      <c r="AG1455" s="43"/>
      <c r="AH1455" s="43"/>
      <c r="AI1455" s="43"/>
      <c r="AJ1455" s="22"/>
      <c r="AK1455" s="146"/>
      <c r="AL1455" s="146"/>
      <c r="AM1455" s="146"/>
      <c r="AN1455" s="146"/>
      <c r="AO1455" s="146"/>
      <c r="AU1455" s="156"/>
      <c r="AW1455" s="41"/>
    </row>
    <row r="1456" spans="1:49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0"/>
      <c r="AG1456" s="43"/>
      <c r="AH1456" s="43"/>
      <c r="AI1456" s="43"/>
      <c r="AJ1456" s="22"/>
      <c r="AK1456" s="146"/>
      <c r="AL1456" s="146"/>
      <c r="AM1456" s="146"/>
      <c r="AN1456" s="146"/>
      <c r="AO1456" s="146"/>
      <c r="AU1456" s="156"/>
      <c r="AW1456" s="41"/>
    </row>
    <row r="1457" spans="1:49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0"/>
      <c r="AG1457" s="43"/>
      <c r="AH1457" s="43"/>
      <c r="AI1457" s="43"/>
      <c r="AJ1457" s="22"/>
      <c r="AK1457" s="146"/>
      <c r="AL1457" s="146"/>
      <c r="AM1457" s="146"/>
      <c r="AN1457" s="146"/>
      <c r="AO1457" s="146"/>
      <c r="AU1457" s="156"/>
      <c r="AW1457" s="41"/>
    </row>
    <row r="1458" spans="1:49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0"/>
      <c r="AG1458" s="43"/>
      <c r="AH1458" s="43"/>
      <c r="AI1458" s="43"/>
      <c r="AJ1458" s="22"/>
      <c r="AK1458" s="146"/>
      <c r="AL1458" s="146"/>
      <c r="AM1458" s="146"/>
      <c r="AN1458" s="146"/>
      <c r="AO1458" s="146"/>
      <c r="AU1458" s="156"/>
      <c r="AW1458" s="41"/>
    </row>
    <row r="1459" spans="1:49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0"/>
      <c r="AG1459" s="43"/>
      <c r="AH1459" s="43"/>
      <c r="AI1459" s="43"/>
      <c r="AJ1459" s="22"/>
      <c r="AK1459" s="146"/>
      <c r="AL1459" s="146"/>
      <c r="AM1459" s="146"/>
      <c r="AN1459" s="146"/>
      <c r="AO1459" s="146"/>
      <c r="AU1459" s="156"/>
      <c r="AW1459" s="41"/>
    </row>
    <row r="1460" spans="1:49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0"/>
      <c r="AG1460" s="43"/>
      <c r="AH1460" s="43"/>
      <c r="AI1460" s="43"/>
      <c r="AJ1460" s="22"/>
      <c r="AK1460" s="146"/>
      <c r="AL1460" s="146"/>
      <c r="AM1460" s="146"/>
      <c r="AN1460" s="146"/>
      <c r="AO1460" s="146"/>
      <c r="AU1460" s="156"/>
      <c r="AW1460" s="41"/>
    </row>
    <row r="1461" spans="1:49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0"/>
      <c r="AG1461" s="43"/>
      <c r="AH1461" s="43"/>
      <c r="AI1461" s="43"/>
      <c r="AJ1461" s="22"/>
      <c r="AK1461" s="146"/>
      <c r="AL1461" s="146"/>
      <c r="AM1461" s="146"/>
      <c r="AN1461" s="146"/>
      <c r="AO1461" s="146"/>
      <c r="AU1461" s="156"/>
      <c r="AW1461" s="41"/>
    </row>
    <row r="1462" spans="1:49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0"/>
      <c r="AG1462" s="43"/>
      <c r="AH1462" s="43"/>
      <c r="AI1462" s="43"/>
      <c r="AJ1462" s="22"/>
      <c r="AK1462" s="146"/>
      <c r="AL1462" s="146"/>
      <c r="AM1462" s="146"/>
      <c r="AN1462" s="146"/>
      <c r="AO1462" s="146"/>
      <c r="AU1462" s="156"/>
      <c r="AW1462" s="41"/>
    </row>
    <row r="1463" spans="1:49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0"/>
      <c r="AG1463" s="43"/>
      <c r="AH1463" s="43"/>
      <c r="AI1463" s="43"/>
      <c r="AJ1463" s="22"/>
      <c r="AK1463" s="146"/>
      <c r="AL1463" s="146"/>
      <c r="AM1463" s="146"/>
      <c r="AN1463" s="146"/>
      <c r="AO1463" s="146"/>
      <c r="AU1463" s="156"/>
      <c r="AW1463" s="41"/>
    </row>
    <row r="1464" spans="1:49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0"/>
      <c r="AG1464" s="43"/>
      <c r="AH1464" s="43"/>
      <c r="AI1464" s="43"/>
      <c r="AJ1464" s="22"/>
      <c r="AK1464" s="146"/>
      <c r="AL1464" s="146"/>
      <c r="AM1464" s="146"/>
      <c r="AN1464" s="146"/>
      <c r="AO1464" s="146"/>
      <c r="AU1464" s="156"/>
      <c r="AW1464" s="41"/>
    </row>
    <row r="1465" spans="1:49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0"/>
      <c r="AG1465" s="43"/>
      <c r="AH1465" s="43"/>
      <c r="AI1465" s="43"/>
      <c r="AJ1465" s="22"/>
      <c r="AK1465" s="146"/>
      <c r="AL1465" s="146"/>
      <c r="AM1465" s="146"/>
      <c r="AN1465" s="146"/>
      <c r="AO1465" s="146"/>
      <c r="AU1465" s="156"/>
      <c r="AW1465" s="41"/>
    </row>
    <row r="1466" spans="1:49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0"/>
      <c r="AG1466" s="43"/>
      <c r="AH1466" s="43"/>
      <c r="AI1466" s="43"/>
      <c r="AJ1466" s="22"/>
      <c r="AK1466" s="146"/>
      <c r="AL1466" s="146"/>
      <c r="AM1466" s="146"/>
      <c r="AN1466" s="146"/>
      <c r="AO1466" s="146"/>
      <c r="AU1466" s="156"/>
      <c r="AW1466" s="41"/>
    </row>
    <row r="1467" spans="1:49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0"/>
      <c r="AG1467" s="43"/>
      <c r="AH1467" s="43"/>
      <c r="AI1467" s="43"/>
      <c r="AJ1467" s="22"/>
      <c r="AK1467" s="146"/>
      <c r="AL1467" s="146"/>
      <c r="AM1467" s="146"/>
      <c r="AN1467" s="146"/>
      <c r="AO1467" s="146"/>
      <c r="AU1467" s="156"/>
      <c r="AW1467" s="41"/>
    </row>
    <row r="1468" spans="1:49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0"/>
      <c r="AG1468" s="43"/>
      <c r="AH1468" s="43"/>
      <c r="AI1468" s="43"/>
      <c r="AJ1468" s="22"/>
      <c r="AK1468" s="146"/>
      <c r="AL1468" s="146"/>
      <c r="AM1468" s="146"/>
      <c r="AN1468" s="146"/>
      <c r="AO1468" s="146"/>
      <c r="AU1468" s="156"/>
      <c r="AW1468" s="41"/>
    </row>
    <row r="1469" spans="1:49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0"/>
      <c r="AG1469" s="43"/>
      <c r="AH1469" s="43"/>
      <c r="AI1469" s="43"/>
      <c r="AJ1469" s="22"/>
      <c r="AK1469" s="146"/>
      <c r="AL1469" s="146"/>
      <c r="AM1469" s="146"/>
      <c r="AN1469" s="146"/>
      <c r="AO1469" s="146"/>
      <c r="AU1469" s="156"/>
      <c r="AW1469" s="41"/>
    </row>
    <row r="1470" spans="1:49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0"/>
      <c r="AG1470" s="43"/>
      <c r="AH1470" s="43"/>
      <c r="AI1470" s="43"/>
      <c r="AJ1470" s="22"/>
      <c r="AK1470" s="146"/>
      <c r="AL1470" s="146"/>
      <c r="AM1470" s="146"/>
      <c r="AN1470" s="146"/>
      <c r="AO1470" s="146"/>
      <c r="AU1470" s="156"/>
      <c r="AW1470" s="41"/>
    </row>
    <row r="1471" spans="1:49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0"/>
      <c r="AG1471" s="43"/>
      <c r="AH1471" s="43"/>
      <c r="AI1471" s="43"/>
      <c r="AJ1471" s="22"/>
      <c r="AK1471" s="146"/>
      <c r="AL1471" s="146"/>
      <c r="AM1471" s="146"/>
      <c r="AN1471" s="146"/>
      <c r="AO1471" s="146"/>
      <c r="AU1471" s="156"/>
      <c r="AW1471" s="41"/>
    </row>
    <row r="1472" spans="1:49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0"/>
      <c r="AG1472" s="43"/>
      <c r="AH1472" s="43"/>
      <c r="AI1472" s="43"/>
      <c r="AJ1472" s="22"/>
      <c r="AK1472" s="146"/>
      <c r="AL1472" s="146"/>
      <c r="AM1472" s="146"/>
      <c r="AN1472" s="146"/>
      <c r="AO1472" s="146"/>
      <c r="AU1472" s="156"/>
      <c r="AW1472" s="41"/>
    </row>
    <row r="1473" spans="1:49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0"/>
      <c r="AG1473" s="43"/>
      <c r="AH1473" s="43"/>
      <c r="AI1473" s="43"/>
      <c r="AJ1473" s="22"/>
      <c r="AK1473" s="146"/>
      <c r="AL1473" s="146"/>
      <c r="AM1473" s="146"/>
      <c r="AN1473" s="146"/>
      <c r="AO1473" s="146"/>
      <c r="AU1473" s="156"/>
      <c r="AW1473" s="41"/>
    </row>
    <row r="1474" spans="1:49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0"/>
      <c r="AG1474" s="43"/>
      <c r="AH1474" s="43"/>
      <c r="AI1474" s="43"/>
      <c r="AJ1474" s="22"/>
      <c r="AK1474" s="146"/>
      <c r="AL1474" s="146"/>
      <c r="AM1474" s="146"/>
      <c r="AN1474" s="146"/>
      <c r="AO1474" s="146"/>
      <c r="AU1474" s="156"/>
      <c r="AW1474" s="41"/>
    </row>
    <row r="1475" spans="1:49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0"/>
      <c r="AG1475" s="43"/>
      <c r="AH1475" s="43"/>
      <c r="AI1475" s="43"/>
      <c r="AJ1475" s="22"/>
      <c r="AK1475" s="146"/>
      <c r="AL1475" s="146"/>
      <c r="AM1475" s="146"/>
      <c r="AN1475" s="146"/>
      <c r="AO1475" s="146"/>
      <c r="AU1475" s="156"/>
      <c r="AW1475" s="41"/>
    </row>
    <row r="1476" spans="1:49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0"/>
      <c r="AG1476" s="43"/>
      <c r="AH1476" s="43"/>
      <c r="AI1476" s="43"/>
      <c r="AJ1476" s="22"/>
      <c r="AK1476" s="146"/>
      <c r="AL1476" s="146"/>
      <c r="AM1476" s="146"/>
      <c r="AN1476" s="146"/>
      <c r="AO1476" s="146"/>
      <c r="AU1476" s="156"/>
      <c r="AW1476" s="41"/>
    </row>
    <row r="1477" spans="1:49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0"/>
      <c r="AG1477" s="43"/>
      <c r="AH1477" s="43"/>
      <c r="AI1477" s="43"/>
      <c r="AJ1477" s="22"/>
      <c r="AK1477" s="146"/>
      <c r="AL1477" s="146"/>
      <c r="AM1477" s="146"/>
      <c r="AN1477" s="146"/>
      <c r="AO1477" s="146"/>
      <c r="AU1477" s="156"/>
      <c r="AW1477" s="41"/>
    </row>
    <row r="1478" spans="1:49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0"/>
      <c r="AG1478" s="43"/>
      <c r="AH1478" s="43"/>
      <c r="AI1478" s="43"/>
      <c r="AJ1478" s="22"/>
      <c r="AK1478" s="146"/>
      <c r="AL1478" s="146"/>
      <c r="AM1478" s="146"/>
      <c r="AN1478" s="146"/>
      <c r="AO1478" s="146"/>
      <c r="AU1478" s="156"/>
      <c r="AW1478" s="41"/>
    </row>
    <row r="1479" spans="1:49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0"/>
      <c r="AG1479" s="43"/>
      <c r="AH1479" s="43"/>
      <c r="AI1479" s="43"/>
      <c r="AJ1479" s="22"/>
      <c r="AK1479" s="146"/>
      <c r="AL1479" s="146"/>
      <c r="AM1479" s="146"/>
      <c r="AN1479" s="146"/>
      <c r="AO1479" s="146"/>
      <c r="AU1479" s="156"/>
      <c r="AW1479" s="41"/>
    </row>
    <row r="1480" spans="1:49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0"/>
      <c r="AG1480" s="43"/>
      <c r="AH1480" s="43"/>
      <c r="AI1480" s="43"/>
      <c r="AJ1480" s="22"/>
      <c r="AK1480" s="146"/>
      <c r="AL1480" s="146"/>
      <c r="AM1480" s="146"/>
      <c r="AN1480" s="146"/>
      <c r="AO1480" s="146"/>
      <c r="AU1480" s="156"/>
      <c r="AW1480" s="41"/>
    </row>
    <row r="1481" spans="1:49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0"/>
      <c r="AG1481" s="43"/>
      <c r="AH1481" s="43"/>
      <c r="AI1481" s="43"/>
      <c r="AJ1481" s="22"/>
      <c r="AK1481" s="146"/>
      <c r="AL1481" s="146"/>
      <c r="AM1481" s="146"/>
      <c r="AN1481" s="146"/>
      <c r="AO1481" s="146"/>
      <c r="AU1481" s="156"/>
      <c r="AW1481" s="41"/>
    </row>
    <row r="1482" spans="1:49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0"/>
      <c r="AG1482" s="43"/>
      <c r="AH1482" s="43"/>
      <c r="AI1482" s="43"/>
      <c r="AJ1482" s="22"/>
      <c r="AK1482" s="146"/>
      <c r="AL1482" s="146"/>
      <c r="AM1482" s="146"/>
      <c r="AN1482" s="146"/>
      <c r="AO1482" s="146"/>
      <c r="AU1482" s="156"/>
      <c r="AW1482" s="41"/>
    </row>
    <row r="1483" spans="1:49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0"/>
      <c r="AG1483" s="43"/>
      <c r="AH1483" s="43"/>
      <c r="AI1483" s="43"/>
      <c r="AJ1483" s="22"/>
      <c r="AK1483" s="146"/>
      <c r="AL1483" s="146"/>
      <c r="AM1483" s="146"/>
      <c r="AN1483" s="146"/>
      <c r="AO1483" s="146"/>
      <c r="AU1483" s="156"/>
      <c r="AW1483" s="41"/>
    </row>
    <row r="1484" spans="1:49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0"/>
      <c r="AG1484" s="43"/>
      <c r="AH1484" s="43"/>
      <c r="AI1484" s="43"/>
      <c r="AJ1484" s="22"/>
      <c r="AK1484" s="146"/>
      <c r="AL1484" s="146"/>
      <c r="AM1484" s="146"/>
      <c r="AN1484" s="146"/>
      <c r="AO1484" s="146"/>
      <c r="AU1484" s="156"/>
      <c r="AW1484" s="41"/>
    </row>
    <row r="1485" spans="1:49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0"/>
      <c r="AG1485" s="43"/>
      <c r="AH1485" s="43"/>
      <c r="AI1485" s="43"/>
      <c r="AJ1485" s="22"/>
      <c r="AK1485" s="146"/>
      <c r="AL1485" s="146"/>
      <c r="AM1485" s="146"/>
      <c r="AN1485" s="146"/>
      <c r="AO1485" s="146"/>
      <c r="AU1485" s="156"/>
      <c r="AW1485" s="41"/>
    </row>
    <row r="1486" spans="1:49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0"/>
      <c r="AG1486" s="43"/>
      <c r="AH1486" s="43"/>
      <c r="AI1486" s="43"/>
      <c r="AJ1486" s="22"/>
      <c r="AK1486" s="146"/>
      <c r="AL1486" s="146"/>
      <c r="AM1486" s="146"/>
      <c r="AN1486" s="146"/>
      <c r="AO1486" s="146"/>
      <c r="AU1486" s="156"/>
      <c r="AW1486" s="41"/>
    </row>
    <row r="1487" spans="1:49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0"/>
      <c r="AG1487" s="43"/>
      <c r="AH1487" s="43"/>
      <c r="AI1487" s="43"/>
      <c r="AJ1487" s="22"/>
      <c r="AK1487" s="146"/>
      <c r="AL1487" s="146"/>
      <c r="AM1487" s="146"/>
      <c r="AN1487" s="146"/>
      <c r="AO1487" s="146"/>
      <c r="AU1487" s="156"/>
      <c r="AW1487" s="41"/>
    </row>
    <row r="1488" spans="1:49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0"/>
      <c r="AG1488" s="43"/>
      <c r="AH1488" s="43"/>
      <c r="AI1488" s="43"/>
      <c r="AJ1488" s="22"/>
      <c r="AK1488" s="146"/>
      <c r="AL1488" s="146"/>
      <c r="AM1488" s="146"/>
      <c r="AN1488" s="146"/>
      <c r="AO1488" s="146"/>
      <c r="AU1488" s="156"/>
      <c r="AW1488" s="41"/>
    </row>
    <row r="1489" spans="1:49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0"/>
      <c r="AG1489" s="43"/>
      <c r="AH1489" s="43"/>
      <c r="AI1489" s="43"/>
      <c r="AJ1489" s="22"/>
      <c r="AK1489" s="146"/>
      <c r="AL1489" s="146"/>
      <c r="AM1489" s="146"/>
      <c r="AN1489" s="146"/>
      <c r="AO1489" s="146"/>
      <c r="AU1489" s="156"/>
      <c r="AW1489" s="41"/>
    </row>
    <row r="1490" spans="1:49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0"/>
      <c r="AG1490" s="43"/>
      <c r="AH1490" s="43"/>
      <c r="AI1490" s="43"/>
      <c r="AJ1490" s="22"/>
      <c r="AK1490" s="146"/>
      <c r="AL1490" s="146"/>
      <c r="AM1490" s="146"/>
      <c r="AN1490" s="146"/>
      <c r="AO1490" s="146"/>
      <c r="AU1490" s="156"/>
      <c r="AW1490" s="41"/>
    </row>
    <row r="1491" spans="1:49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0"/>
      <c r="AG1491" s="43"/>
      <c r="AH1491" s="43"/>
      <c r="AI1491" s="43"/>
      <c r="AJ1491" s="22"/>
      <c r="AK1491" s="146"/>
      <c r="AL1491" s="146"/>
      <c r="AM1491" s="146"/>
      <c r="AN1491" s="146"/>
      <c r="AO1491" s="146"/>
      <c r="AU1491" s="156"/>
      <c r="AW1491" s="41"/>
    </row>
    <row r="1492" spans="1:49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0"/>
      <c r="AG1492" s="43"/>
      <c r="AH1492" s="43"/>
      <c r="AI1492" s="43"/>
      <c r="AJ1492" s="22"/>
      <c r="AK1492" s="146"/>
      <c r="AL1492" s="146"/>
      <c r="AM1492" s="146"/>
      <c r="AN1492" s="146"/>
      <c r="AO1492" s="146"/>
      <c r="AU1492" s="156"/>
      <c r="AW1492" s="41"/>
    </row>
    <row r="1493" spans="1:49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0"/>
      <c r="AG1493" s="43"/>
      <c r="AH1493" s="43"/>
      <c r="AI1493" s="43"/>
      <c r="AJ1493" s="22"/>
      <c r="AK1493" s="146"/>
      <c r="AL1493" s="146"/>
      <c r="AM1493" s="146"/>
      <c r="AN1493" s="146"/>
      <c r="AO1493" s="146"/>
      <c r="AU1493" s="156"/>
      <c r="AW1493" s="41"/>
    </row>
    <row r="1494" spans="1:49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0"/>
      <c r="AG1494" s="43"/>
      <c r="AH1494" s="43"/>
      <c r="AI1494" s="43"/>
      <c r="AJ1494" s="22"/>
      <c r="AK1494" s="146"/>
      <c r="AL1494" s="146"/>
      <c r="AM1494" s="146"/>
      <c r="AN1494" s="146"/>
      <c r="AO1494" s="146"/>
      <c r="AU1494" s="156"/>
      <c r="AW1494" s="41"/>
    </row>
    <row r="1495" spans="1:49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0"/>
      <c r="AG1495" s="43"/>
      <c r="AH1495" s="43"/>
      <c r="AI1495" s="43"/>
      <c r="AJ1495" s="22"/>
      <c r="AK1495" s="146"/>
      <c r="AL1495" s="146"/>
      <c r="AM1495" s="146"/>
      <c r="AN1495" s="146"/>
      <c r="AO1495" s="146"/>
      <c r="AU1495" s="156"/>
      <c r="AW1495" s="41"/>
    </row>
    <row r="1496" spans="1:49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0"/>
      <c r="AG1496" s="43"/>
      <c r="AH1496" s="43"/>
      <c r="AI1496" s="43"/>
      <c r="AJ1496" s="22"/>
      <c r="AK1496" s="146"/>
      <c r="AL1496" s="146"/>
      <c r="AM1496" s="146"/>
      <c r="AN1496" s="146"/>
      <c r="AO1496" s="146"/>
      <c r="AU1496" s="156"/>
      <c r="AW1496" s="41"/>
    </row>
    <row r="1497" spans="1:49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0"/>
      <c r="AG1497" s="43"/>
      <c r="AH1497" s="43"/>
      <c r="AI1497" s="43"/>
      <c r="AJ1497" s="22"/>
      <c r="AK1497" s="146"/>
      <c r="AL1497" s="146"/>
      <c r="AM1497" s="146"/>
      <c r="AN1497" s="146"/>
      <c r="AO1497" s="146"/>
      <c r="AU1497" s="156"/>
      <c r="AW1497" s="41"/>
    </row>
    <row r="1498" spans="1:49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0"/>
      <c r="AG1498" s="43"/>
      <c r="AH1498" s="43"/>
      <c r="AI1498" s="43"/>
      <c r="AJ1498" s="22"/>
      <c r="AK1498" s="146"/>
      <c r="AL1498" s="146"/>
      <c r="AM1498" s="146"/>
      <c r="AN1498" s="146"/>
      <c r="AO1498" s="146"/>
      <c r="AU1498" s="156"/>
      <c r="AW1498" s="41"/>
    </row>
    <row r="1499" spans="1:49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0"/>
      <c r="AG1499" s="43"/>
      <c r="AH1499" s="43"/>
      <c r="AI1499" s="43"/>
      <c r="AJ1499" s="22"/>
      <c r="AK1499" s="146"/>
      <c r="AL1499" s="146"/>
      <c r="AM1499" s="146"/>
      <c r="AN1499" s="146"/>
      <c r="AO1499" s="146"/>
      <c r="AU1499" s="156"/>
      <c r="AW1499" s="41"/>
    </row>
    <row r="1500" spans="1:49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0"/>
      <c r="AG1500" s="43"/>
      <c r="AH1500" s="43"/>
      <c r="AI1500" s="43"/>
      <c r="AJ1500" s="22"/>
      <c r="AK1500" s="146"/>
      <c r="AL1500" s="146"/>
      <c r="AM1500" s="146"/>
      <c r="AN1500" s="146"/>
      <c r="AO1500" s="146"/>
      <c r="AU1500" s="156"/>
      <c r="AW1500" s="41"/>
    </row>
    <row r="1501" spans="1:49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0"/>
      <c r="AG1501" s="43"/>
      <c r="AH1501" s="43"/>
      <c r="AI1501" s="43"/>
      <c r="AJ1501" s="22"/>
      <c r="AK1501" s="146"/>
      <c r="AL1501" s="146"/>
      <c r="AM1501" s="146"/>
      <c r="AN1501" s="146"/>
      <c r="AO1501" s="146"/>
      <c r="AU1501" s="156"/>
      <c r="AW1501" s="41"/>
    </row>
    <row r="1502" spans="1:49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0"/>
      <c r="AG1502" s="43"/>
      <c r="AH1502" s="43"/>
      <c r="AI1502" s="43"/>
      <c r="AJ1502" s="22"/>
      <c r="AK1502" s="146"/>
      <c r="AL1502" s="146"/>
      <c r="AM1502" s="146"/>
      <c r="AN1502" s="146"/>
      <c r="AO1502" s="146"/>
      <c r="AU1502" s="156"/>
      <c r="AW1502" s="41"/>
    </row>
    <row r="1503" spans="1:49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0"/>
      <c r="AG1503" s="43"/>
      <c r="AH1503" s="43"/>
      <c r="AI1503" s="43"/>
      <c r="AJ1503" s="22"/>
      <c r="AK1503" s="146"/>
      <c r="AL1503" s="146"/>
      <c r="AM1503" s="146"/>
      <c r="AN1503" s="146"/>
      <c r="AO1503" s="146"/>
      <c r="AU1503" s="156"/>
      <c r="AW1503" s="41"/>
    </row>
    <row r="1504" spans="1:49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0"/>
      <c r="AG1504" s="43"/>
      <c r="AH1504" s="43"/>
      <c r="AI1504" s="43"/>
      <c r="AJ1504" s="22"/>
      <c r="AK1504" s="146"/>
      <c r="AL1504" s="146"/>
      <c r="AM1504" s="146"/>
      <c r="AN1504" s="146"/>
      <c r="AO1504" s="146"/>
      <c r="AU1504" s="156"/>
      <c r="AW1504" s="41"/>
    </row>
    <row r="1505" spans="1:49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0"/>
      <c r="AG1505" s="43"/>
      <c r="AH1505" s="43"/>
      <c r="AI1505" s="43"/>
      <c r="AJ1505" s="22"/>
      <c r="AK1505" s="146"/>
      <c r="AL1505" s="146"/>
      <c r="AM1505" s="146"/>
      <c r="AN1505" s="146"/>
      <c r="AO1505" s="146"/>
      <c r="AU1505" s="156"/>
      <c r="AW1505" s="41"/>
    </row>
    <row r="1506" spans="1:49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0"/>
      <c r="AG1506" s="43"/>
      <c r="AH1506" s="43"/>
      <c r="AI1506" s="43"/>
      <c r="AJ1506" s="22"/>
      <c r="AK1506" s="146"/>
      <c r="AL1506" s="146"/>
      <c r="AM1506" s="146"/>
      <c r="AN1506" s="146"/>
      <c r="AO1506" s="146"/>
      <c r="AU1506" s="156"/>
      <c r="AW1506" s="41"/>
    </row>
    <row r="1507" spans="1:49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0"/>
      <c r="AG1507" s="43"/>
      <c r="AH1507" s="43"/>
      <c r="AI1507" s="43"/>
      <c r="AJ1507" s="22"/>
      <c r="AK1507" s="146"/>
      <c r="AL1507" s="146"/>
      <c r="AM1507" s="146"/>
      <c r="AN1507" s="146"/>
      <c r="AO1507" s="146"/>
      <c r="AU1507" s="156"/>
      <c r="AW1507" s="41"/>
    </row>
    <row r="1508" spans="1:49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0"/>
      <c r="AG1508" s="43"/>
      <c r="AH1508" s="43"/>
      <c r="AI1508" s="43"/>
      <c r="AJ1508" s="22"/>
      <c r="AK1508" s="146"/>
      <c r="AL1508" s="146"/>
      <c r="AM1508" s="146"/>
      <c r="AN1508" s="146"/>
      <c r="AO1508" s="146"/>
      <c r="AU1508" s="156"/>
      <c r="AW1508" s="41"/>
    </row>
    <row r="1509" spans="1:49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0"/>
      <c r="AG1509" s="43"/>
      <c r="AH1509" s="43"/>
      <c r="AI1509" s="43"/>
      <c r="AJ1509" s="22"/>
      <c r="AK1509" s="146"/>
      <c r="AL1509" s="146"/>
      <c r="AM1509" s="146"/>
      <c r="AN1509" s="146"/>
      <c r="AO1509" s="146"/>
      <c r="AU1509" s="156"/>
      <c r="AW1509" s="41"/>
    </row>
    <row r="1510" spans="1:49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0"/>
      <c r="AG1510" s="43"/>
      <c r="AH1510" s="43"/>
      <c r="AI1510" s="43"/>
      <c r="AJ1510" s="22"/>
      <c r="AK1510" s="146"/>
      <c r="AL1510" s="146"/>
      <c r="AM1510" s="146"/>
      <c r="AN1510" s="146"/>
      <c r="AO1510" s="146"/>
      <c r="AU1510" s="156"/>
      <c r="AW1510" s="41"/>
    </row>
    <row r="1511" spans="1:49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0"/>
      <c r="AG1511" s="43"/>
      <c r="AH1511" s="43"/>
      <c r="AI1511" s="43"/>
      <c r="AJ1511" s="22"/>
      <c r="AK1511" s="146"/>
      <c r="AL1511" s="146"/>
      <c r="AM1511" s="146"/>
      <c r="AN1511" s="146"/>
      <c r="AO1511" s="146"/>
      <c r="AU1511" s="156"/>
      <c r="AW1511" s="41"/>
    </row>
    <row r="1512" spans="1:49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0"/>
      <c r="AG1512" s="43"/>
      <c r="AH1512" s="43"/>
      <c r="AI1512" s="43"/>
      <c r="AJ1512" s="22"/>
      <c r="AK1512" s="146"/>
      <c r="AL1512" s="146"/>
      <c r="AM1512" s="146"/>
      <c r="AN1512" s="146"/>
      <c r="AO1512" s="146"/>
      <c r="AU1512" s="156"/>
      <c r="AW1512" s="41"/>
    </row>
    <row r="1513" spans="1:49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0"/>
      <c r="AG1513" s="43"/>
      <c r="AH1513" s="43"/>
      <c r="AI1513" s="43"/>
      <c r="AJ1513" s="22"/>
      <c r="AK1513" s="146"/>
      <c r="AL1513" s="146"/>
      <c r="AM1513" s="146"/>
      <c r="AN1513" s="146"/>
      <c r="AO1513" s="146"/>
      <c r="AU1513" s="156"/>
      <c r="AW1513" s="41"/>
    </row>
    <row r="1514" spans="1:49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0"/>
      <c r="AG1514" s="43"/>
      <c r="AH1514" s="43"/>
      <c r="AI1514" s="43"/>
      <c r="AJ1514" s="22"/>
      <c r="AK1514" s="146"/>
      <c r="AL1514" s="146"/>
      <c r="AM1514" s="146"/>
      <c r="AN1514" s="146"/>
      <c r="AO1514" s="146"/>
      <c r="AU1514" s="156"/>
      <c r="AW1514" s="41"/>
    </row>
    <row r="1515" spans="1:49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0"/>
      <c r="AG1515" s="43"/>
      <c r="AH1515" s="43"/>
      <c r="AI1515" s="43"/>
      <c r="AJ1515" s="22"/>
      <c r="AK1515" s="146"/>
      <c r="AL1515" s="146"/>
      <c r="AM1515" s="146"/>
      <c r="AN1515" s="146"/>
      <c r="AO1515" s="146"/>
      <c r="AU1515" s="156"/>
      <c r="AW1515" s="41"/>
    </row>
    <row r="1516" spans="1:49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0"/>
      <c r="AG1516" s="43"/>
      <c r="AH1516" s="43"/>
      <c r="AI1516" s="43"/>
      <c r="AJ1516" s="22"/>
      <c r="AK1516" s="146"/>
      <c r="AL1516" s="146"/>
      <c r="AM1516" s="146"/>
      <c r="AN1516" s="146"/>
      <c r="AO1516" s="146"/>
      <c r="AU1516" s="156"/>
      <c r="AW1516" s="41"/>
    </row>
    <row r="1517" spans="1:49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0"/>
      <c r="AG1517" s="43"/>
      <c r="AH1517" s="43"/>
      <c r="AI1517" s="43"/>
      <c r="AJ1517" s="22"/>
      <c r="AK1517" s="146"/>
      <c r="AL1517" s="146"/>
      <c r="AM1517" s="146"/>
      <c r="AN1517" s="146"/>
      <c r="AO1517" s="146"/>
      <c r="AU1517" s="156"/>
      <c r="AW1517" s="41"/>
    </row>
    <row r="1518" spans="1:49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0"/>
      <c r="AG1518" s="43"/>
      <c r="AH1518" s="43"/>
      <c r="AI1518" s="43"/>
      <c r="AJ1518" s="22"/>
      <c r="AK1518" s="146"/>
      <c r="AL1518" s="146"/>
      <c r="AM1518" s="146"/>
      <c r="AN1518" s="146"/>
      <c r="AO1518" s="146"/>
      <c r="AU1518" s="156"/>
      <c r="AW1518" s="41"/>
    </row>
    <row r="1519" spans="1:49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0"/>
      <c r="AG1519" s="43"/>
      <c r="AH1519" s="43"/>
      <c r="AI1519" s="43"/>
      <c r="AJ1519" s="22"/>
      <c r="AK1519" s="146"/>
      <c r="AL1519" s="146"/>
      <c r="AM1519" s="146"/>
      <c r="AN1519" s="146"/>
      <c r="AO1519" s="146"/>
      <c r="AU1519" s="156"/>
      <c r="AW1519" s="41"/>
    </row>
    <row r="1520" spans="1:49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0"/>
      <c r="AG1520" s="43"/>
      <c r="AH1520" s="43"/>
      <c r="AI1520" s="43"/>
      <c r="AJ1520" s="22"/>
      <c r="AK1520" s="146"/>
      <c r="AL1520" s="146"/>
      <c r="AM1520" s="146"/>
      <c r="AN1520" s="146"/>
      <c r="AO1520" s="146"/>
      <c r="AU1520" s="156"/>
      <c r="AW1520" s="41"/>
    </row>
    <row r="1521" spans="1:49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0"/>
      <c r="AG1521" s="43"/>
      <c r="AH1521" s="43"/>
      <c r="AI1521" s="43"/>
      <c r="AJ1521" s="22"/>
      <c r="AK1521" s="146"/>
      <c r="AL1521" s="146"/>
      <c r="AM1521" s="146"/>
      <c r="AN1521" s="146"/>
      <c r="AO1521" s="146"/>
      <c r="AU1521" s="156"/>
      <c r="AW1521" s="41"/>
    </row>
    <row r="1522" spans="1:49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0"/>
      <c r="AG1522" s="43"/>
      <c r="AH1522" s="43"/>
      <c r="AI1522" s="43"/>
      <c r="AJ1522" s="22"/>
      <c r="AK1522" s="146"/>
      <c r="AL1522" s="146"/>
      <c r="AM1522" s="146"/>
      <c r="AN1522" s="146"/>
      <c r="AO1522" s="146"/>
      <c r="AU1522" s="156"/>
      <c r="AW1522" s="41"/>
    </row>
    <row r="1523" spans="1:49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0"/>
      <c r="AG1523" s="43"/>
      <c r="AH1523" s="43"/>
      <c r="AI1523" s="43"/>
      <c r="AJ1523" s="22"/>
      <c r="AK1523" s="146"/>
      <c r="AL1523" s="146"/>
      <c r="AM1523" s="146"/>
      <c r="AN1523" s="146"/>
      <c r="AO1523" s="146"/>
      <c r="AU1523" s="156"/>
      <c r="AW1523" s="41"/>
    </row>
    <row r="1524" spans="1:49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0"/>
      <c r="AG1524" s="43"/>
      <c r="AH1524" s="43"/>
      <c r="AI1524" s="43"/>
      <c r="AJ1524" s="22"/>
      <c r="AK1524" s="146"/>
      <c r="AL1524" s="146"/>
      <c r="AM1524" s="146"/>
      <c r="AN1524" s="146"/>
      <c r="AO1524" s="146"/>
      <c r="AU1524" s="156"/>
      <c r="AW1524" s="41"/>
    </row>
    <row r="1525" spans="1:49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0"/>
      <c r="AG1525" s="43"/>
      <c r="AH1525" s="43"/>
      <c r="AI1525" s="43"/>
      <c r="AJ1525" s="22"/>
      <c r="AK1525" s="146"/>
      <c r="AL1525" s="146"/>
      <c r="AM1525" s="146"/>
      <c r="AN1525" s="146"/>
      <c r="AO1525" s="146"/>
      <c r="AU1525" s="156"/>
      <c r="AW1525" s="41"/>
    </row>
    <row r="1526" spans="1:49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0"/>
      <c r="AG1526" s="43"/>
      <c r="AH1526" s="43"/>
      <c r="AI1526" s="43"/>
      <c r="AJ1526" s="22"/>
      <c r="AK1526" s="146"/>
      <c r="AL1526" s="146"/>
      <c r="AM1526" s="146"/>
      <c r="AN1526" s="146"/>
      <c r="AO1526" s="146"/>
      <c r="AU1526" s="156"/>
      <c r="AW1526" s="41"/>
    </row>
    <row r="1527" spans="1:49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0"/>
      <c r="AG1527" s="43"/>
      <c r="AH1527" s="43"/>
      <c r="AI1527" s="43"/>
      <c r="AJ1527" s="22"/>
      <c r="AK1527" s="146"/>
      <c r="AL1527" s="146"/>
      <c r="AM1527" s="146"/>
      <c r="AN1527" s="146"/>
      <c r="AO1527" s="146"/>
      <c r="AU1527" s="156"/>
      <c r="AW1527" s="41"/>
    </row>
    <row r="1528" spans="1:49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0"/>
      <c r="AG1528" s="43"/>
      <c r="AH1528" s="43"/>
      <c r="AI1528" s="43"/>
      <c r="AJ1528" s="22"/>
      <c r="AK1528" s="146"/>
      <c r="AL1528" s="146"/>
      <c r="AM1528" s="146"/>
      <c r="AN1528" s="146"/>
      <c r="AO1528" s="146"/>
      <c r="AU1528" s="156"/>
      <c r="AW1528" s="41"/>
    </row>
    <row r="1529" spans="1:49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0"/>
      <c r="AG1529" s="43"/>
      <c r="AH1529" s="43"/>
      <c r="AI1529" s="43"/>
      <c r="AJ1529" s="22"/>
      <c r="AK1529" s="146"/>
      <c r="AL1529" s="146"/>
      <c r="AM1529" s="146"/>
      <c r="AN1529" s="146"/>
      <c r="AO1529" s="146"/>
      <c r="AU1529" s="156"/>
      <c r="AW1529" s="41"/>
    </row>
    <row r="1530" spans="1:49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0"/>
      <c r="AG1530" s="43"/>
      <c r="AH1530" s="43"/>
      <c r="AI1530" s="43"/>
      <c r="AJ1530" s="22"/>
      <c r="AK1530" s="146"/>
      <c r="AL1530" s="146"/>
      <c r="AM1530" s="146"/>
      <c r="AN1530" s="146"/>
      <c r="AO1530" s="146"/>
      <c r="AU1530" s="156"/>
      <c r="AW1530" s="41"/>
    </row>
    <row r="1531" spans="1:49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0"/>
      <c r="AG1531" s="43"/>
      <c r="AH1531" s="43"/>
      <c r="AI1531" s="43"/>
      <c r="AJ1531" s="22"/>
      <c r="AK1531" s="146"/>
      <c r="AL1531" s="146"/>
      <c r="AM1531" s="146"/>
      <c r="AN1531" s="146"/>
      <c r="AO1531" s="146"/>
      <c r="AU1531" s="156"/>
      <c r="AW1531" s="41"/>
    </row>
    <row r="1532" spans="1:49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0"/>
      <c r="AG1532" s="43"/>
      <c r="AH1532" s="43"/>
      <c r="AI1532" s="43"/>
      <c r="AJ1532" s="22"/>
      <c r="AK1532" s="146"/>
      <c r="AL1532" s="146"/>
      <c r="AM1532" s="146"/>
      <c r="AN1532" s="146"/>
      <c r="AO1532" s="146"/>
      <c r="AU1532" s="156"/>
      <c r="AW1532" s="41"/>
    </row>
    <row r="1533" spans="1:49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0"/>
      <c r="AG1533" s="43"/>
      <c r="AH1533" s="43"/>
      <c r="AI1533" s="43"/>
      <c r="AJ1533" s="22"/>
      <c r="AK1533" s="146"/>
      <c r="AL1533" s="146"/>
      <c r="AM1533" s="146"/>
      <c r="AN1533" s="146"/>
      <c r="AO1533" s="146"/>
      <c r="AU1533" s="156"/>
      <c r="AW1533" s="41"/>
    </row>
    <row r="1534" spans="1:49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0"/>
      <c r="AG1534" s="43"/>
      <c r="AH1534" s="43"/>
      <c r="AI1534" s="43"/>
      <c r="AJ1534" s="22"/>
      <c r="AK1534" s="146"/>
      <c r="AL1534" s="146"/>
      <c r="AM1534" s="146"/>
      <c r="AN1534" s="146"/>
      <c r="AO1534" s="146"/>
      <c r="AU1534" s="156"/>
      <c r="AW1534" s="41"/>
    </row>
    <row r="1535" spans="1:49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0"/>
      <c r="AG1535" s="43"/>
      <c r="AH1535" s="43"/>
      <c r="AI1535" s="43"/>
      <c r="AJ1535" s="22"/>
      <c r="AK1535" s="146"/>
      <c r="AL1535" s="146"/>
      <c r="AM1535" s="146"/>
      <c r="AN1535" s="146"/>
      <c r="AO1535" s="146"/>
      <c r="AU1535" s="156"/>
      <c r="AW1535" s="41"/>
    </row>
    <row r="1536" spans="1:49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0"/>
      <c r="AG1536" s="43"/>
      <c r="AH1536" s="43"/>
      <c r="AI1536" s="43"/>
      <c r="AJ1536" s="22"/>
      <c r="AK1536" s="146"/>
      <c r="AL1536" s="146"/>
      <c r="AM1536" s="146"/>
      <c r="AN1536" s="146"/>
      <c r="AO1536" s="146"/>
      <c r="AU1536" s="156"/>
      <c r="AW1536" s="41"/>
    </row>
    <row r="1537" spans="1:49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0"/>
      <c r="AG1537" s="43"/>
      <c r="AH1537" s="43"/>
      <c r="AI1537" s="43"/>
      <c r="AJ1537" s="22"/>
      <c r="AK1537" s="146"/>
      <c r="AL1537" s="146"/>
      <c r="AM1537" s="146"/>
      <c r="AN1537" s="146"/>
      <c r="AO1537" s="146"/>
      <c r="AU1537" s="156"/>
      <c r="AW1537" s="41"/>
    </row>
    <row r="1538" spans="1:49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0"/>
      <c r="AG1538" s="43"/>
      <c r="AH1538" s="43"/>
      <c r="AI1538" s="43"/>
      <c r="AJ1538" s="22"/>
      <c r="AK1538" s="146"/>
      <c r="AL1538" s="146"/>
      <c r="AM1538" s="146"/>
      <c r="AN1538" s="146"/>
      <c r="AO1538" s="146"/>
      <c r="AU1538" s="156"/>
      <c r="AW1538" s="41"/>
    </row>
    <row r="1539" spans="1:49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0"/>
      <c r="AG1539" s="43"/>
      <c r="AH1539" s="43"/>
      <c r="AI1539" s="43"/>
      <c r="AJ1539" s="22"/>
      <c r="AK1539" s="146"/>
      <c r="AL1539" s="146"/>
      <c r="AM1539" s="146"/>
      <c r="AN1539" s="146"/>
      <c r="AO1539" s="146"/>
      <c r="AU1539" s="156"/>
      <c r="AW1539" s="41"/>
    </row>
    <row r="1540" spans="1:49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0"/>
      <c r="AG1540" s="43"/>
      <c r="AH1540" s="43"/>
      <c r="AI1540" s="43"/>
      <c r="AJ1540" s="22"/>
      <c r="AK1540" s="146"/>
      <c r="AL1540" s="146"/>
      <c r="AM1540" s="146"/>
      <c r="AN1540" s="146"/>
      <c r="AO1540" s="146"/>
      <c r="AU1540" s="156"/>
      <c r="AW1540" s="41"/>
    </row>
    <row r="1541" spans="1:49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0"/>
      <c r="AG1541" s="43"/>
      <c r="AH1541" s="43"/>
      <c r="AI1541" s="43"/>
      <c r="AJ1541" s="22"/>
      <c r="AK1541" s="146"/>
      <c r="AL1541" s="146"/>
      <c r="AM1541" s="146"/>
      <c r="AN1541" s="146"/>
      <c r="AO1541" s="146"/>
      <c r="AU1541" s="156"/>
      <c r="AW1541" s="41"/>
    </row>
    <row r="1542" spans="1:49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0"/>
      <c r="AG1542" s="43"/>
      <c r="AH1542" s="43"/>
      <c r="AI1542" s="43"/>
      <c r="AJ1542" s="22"/>
      <c r="AK1542" s="146"/>
      <c r="AL1542" s="146"/>
      <c r="AM1542" s="146"/>
      <c r="AN1542" s="146"/>
      <c r="AO1542" s="146"/>
      <c r="AU1542" s="156"/>
      <c r="AW1542" s="41"/>
    </row>
    <row r="1543" spans="1:49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0"/>
      <c r="AG1543" s="43"/>
      <c r="AH1543" s="43"/>
      <c r="AI1543" s="43"/>
      <c r="AJ1543" s="22"/>
      <c r="AK1543" s="146"/>
      <c r="AL1543" s="146"/>
      <c r="AM1543" s="146"/>
      <c r="AN1543" s="146"/>
      <c r="AO1543" s="146"/>
      <c r="AU1543" s="156"/>
      <c r="AW1543" s="41"/>
    </row>
    <row r="1544" spans="1:49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0"/>
      <c r="AG1544" s="43"/>
      <c r="AH1544" s="43"/>
      <c r="AI1544" s="43"/>
      <c r="AJ1544" s="22"/>
      <c r="AK1544" s="146"/>
      <c r="AL1544" s="146"/>
      <c r="AM1544" s="146"/>
      <c r="AN1544" s="146"/>
      <c r="AO1544" s="146"/>
      <c r="AU1544" s="156"/>
      <c r="AW1544" s="41"/>
    </row>
    <row r="1545" spans="1:49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0"/>
      <c r="AG1545" s="43"/>
      <c r="AH1545" s="43"/>
      <c r="AI1545" s="43"/>
      <c r="AJ1545" s="22"/>
      <c r="AK1545" s="146"/>
      <c r="AL1545" s="146"/>
      <c r="AM1545" s="146"/>
      <c r="AN1545" s="146"/>
      <c r="AO1545" s="146"/>
      <c r="AU1545" s="156"/>
      <c r="AW1545" s="41"/>
    </row>
    <row r="1546" spans="1:49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0"/>
      <c r="AG1546" s="43"/>
      <c r="AH1546" s="43"/>
      <c r="AI1546" s="43"/>
      <c r="AJ1546" s="22"/>
      <c r="AK1546" s="146"/>
      <c r="AL1546" s="146"/>
      <c r="AM1546" s="146"/>
      <c r="AN1546" s="146"/>
      <c r="AO1546" s="146"/>
      <c r="AU1546" s="156"/>
      <c r="AW1546" s="41"/>
    </row>
    <row r="1547" spans="1:49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0"/>
      <c r="AG1547" s="43"/>
      <c r="AH1547" s="43"/>
      <c r="AI1547" s="43"/>
      <c r="AJ1547" s="22"/>
      <c r="AK1547" s="146"/>
      <c r="AL1547" s="146"/>
      <c r="AM1547" s="146"/>
      <c r="AN1547" s="146"/>
      <c r="AO1547" s="146"/>
      <c r="AU1547" s="156"/>
      <c r="AW1547" s="41"/>
    </row>
    <row r="1548" spans="1:49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0"/>
      <c r="AG1548" s="43"/>
      <c r="AH1548" s="43"/>
      <c r="AI1548" s="43"/>
      <c r="AJ1548" s="22"/>
      <c r="AK1548" s="146"/>
      <c r="AL1548" s="146"/>
      <c r="AM1548" s="146"/>
      <c r="AN1548" s="146"/>
      <c r="AO1548" s="146"/>
      <c r="AU1548" s="156"/>
      <c r="AW1548" s="41"/>
    </row>
    <row r="1549" spans="1:49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0"/>
      <c r="AG1549" s="43"/>
      <c r="AH1549" s="43"/>
      <c r="AI1549" s="43"/>
      <c r="AJ1549" s="22"/>
      <c r="AK1549" s="146"/>
      <c r="AL1549" s="146"/>
      <c r="AM1549" s="146"/>
      <c r="AN1549" s="146"/>
      <c r="AO1549" s="146"/>
      <c r="AU1549" s="156"/>
      <c r="AW1549" s="41"/>
    </row>
    <row r="1550" spans="1:49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0"/>
      <c r="AG1550" s="43"/>
      <c r="AH1550" s="43"/>
      <c r="AI1550" s="43"/>
      <c r="AJ1550" s="22"/>
      <c r="AK1550" s="146"/>
      <c r="AL1550" s="146"/>
      <c r="AM1550" s="146"/>
      <c r="AN1550" s="146"/>
      <c r="AO1550" s="146"/>
      <c r="AU1550" s="156"/>
      <c r="AW1550" s="41"/>
    </row>
    <row r="1551" spans="1:49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0"/>
      <c r="AG1551" s="43"/>
      <c r="AH1551" s="43"/>
      <c r="AI1551" s="43"/>
      <c r="AJ1551" s="22"/>
      <c r="AK1551" s="146"/>
      <c r="AL1551" s="146"/>
      <c r="AM1551" s="146"/>
      <c r="AN1551" s="146"/>
      <c r="AO1551" s="146"/>
      <c r="AU1551" s="156"/>
      <c r="AW1551" s="41"/>
    </row>
    <row r="1552" spans="1:49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0"/>
      <c r="AG1552" s="43"/>
      <c r="AH1552" s="43"/>
      <c r="AI1552" s="43"/>
      <c r="AJ1552" s="22"/>
      <c r="AK1552" s="146"/>
      <c r="AL1552" s="146"/>
      <c r="AM1552" s="146"/>
      <c r="AN1552" s="146"/>
      <c r="AO1552" s="146"/>
      <c r="AU1552" s="156"/>
      <c r="AW1552" s="41"/>
    </row>
    <row r="1553" spans="1:49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0"/>
      <c r="AG1553" s="43"/>
      <c r="AH1553" s="43"/>
      <c r="AI1553" s="43"/>
      <c r="AJ1553" s="22"/>
      <c r="AK1553" s="146"/>
      <c r="AL1553" s="146"/>
      <c r="AM1553" s="146"/>
      <c r="AN1553" s="146"/>
      <c r="AO1553" s="146"/>
      <c r="AU1553" s="156"/>
      <c r="AW1553" s="41"/>
    </row>
    <row r="1554" spans="1:49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0"/>
      <c r="AG1554" s="43"/>
      <c r="AH1554" s="43"/>
      <c r="AI1554" s="43"/>
      <c r="AJ1554" s="22"/>
      <c r="AK1554" s="146"/>
      <c r="AL1554" s="146"/>
      <c r="AM1554" s="146"/>
      <c r="AN1554" s="146"/>
      <c r="AO1554" s="146"/>
      <c r="AU1554" s="156"/>
      <c r="AW1554" s="41"/>
    </row>
    <row r="1555" spans="1:49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0"/>
      <c r="AG1555" s="43"/>
      <c r="AH1555" s="43"/>
      <c r="AI1555" s="43"/>
      <c r="AJ1555" s="22"/>
      <c r="AK1555" s="146"/>
      <c r="AL1555" s="146"/>
      <c r="AM1555" s="146"/>
      <c r="AN1555" s="146"/>
      <c r="AO1555" s="146"/>
      <c r="AU1555" s="156"/>
      <c r="AW1555" s="41"/>
    </row>
    <row r="1556" spans="1:49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0"/>
      <c r="AG1556" s="43"/>
      <c r="AH1556" s="43"/>
      <c r="AI1556" s="43"/>
      <c r="AJ1556" s="22"/>
      <c r="AK1556" s="146"/>
      <c r="AL1556" s="146"/>
      <c r="AM1556" s="146"/>
      <c r="AN1556" s="146"/>
      <c r="AO1556" s="146"/>
      <c r="AU1556" s="156"/>
      <c r="AW1556" s="41"/>
    </row>
    <row r="1557" spans="1:49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0"/>
      <c r="AG1557" s="43"/>
      <c r="AH1557" s="43"/>
      <c r="AI1557" s="43"/>
      <c r="AJ1557" s="22"/>
      <c r="AK1557" s="146"/>
      <c r="AL1557" s="146"/>
      <c r="AM1557" s="146"/>
      <c r="AN1557" s="146"/>
      <c r="AO1557" s="146"/>
      <c r="AU1557" s="156"/>
      <c r="AW1557" s="41"/>
    </row>
    <row r="1558" spans="1:49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0"/>
      <c r="AG1558" s="43"/>
      <c r="AH1558" s="43"/>
      <c r="AI1558" s="43"/>
      <c r="AJ1558" s="22"/>
      <c r="AK1558" s="146"/>
      <c r="AL1558" s="146"/>
      <c r="AM1558" s="146"/>
      <c r="AN1558" s="146"/>
      <c r="AO1558" s="146"/>
      <c r="AU1558" s="156"/>
      <c r="AW1558" s="41"/>
    </row>
    <row r="1559" spans="1:49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0"/>
      <c r="AG1559" s="43"/>
      <c r="AH1559" s="43"/>
      <c r="AI1559" s="43"/>
      <c r="AJ1559" s="22"/>
      <c r="AK1559" s="146"/>
      <c r="AL1559" s="146"/>
      <c r="AM1559" s="146"/>
      <c r="AN1559" s="146"/>
      <c r="AO1559" s="146"/>
      <c r="AU1559" s="156"/>
      <c r="AW1559" s="41"/>
    </row>
    <row r="1560" spans="1:49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0"/>
      <c r="AG1560" s="43"/>
      <c r="AH1560" s="43"/>
      <c r="AI1560" s="43"/>
      <c r="AJ1560" s="22"/>
      <c r="AK1560" s="146"/>
      <c r="AL1560" s="146"/>
      <c r="AM1560" s="146"/>
      <c r="AN1560" s="146"/>
      <c r="AO1560" s="146"/>
      <c r="AU1560" s="156"/>
      <c r="AW1560" s="41"/>
    </row>
    <row r="1561" spans="1:49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0"/>
      <c r="AG1561" s="43"/>
      <c r="AH1561" s="43"/>
      <c r="AI1561" s="43"/>
      <c r="AJ1561" s="22"/>
      <c r="AK1561" s="146"/>
      <c r="AL1561" s="146"/>
      <c r="AM1561" s="146"/>
      <c r="AN1561" s="146"/>
      <c r="AO1561" s="146"/>
      <c r="AU1561" s="156"/>
      <c r="AW1561" s="41"/>
    </row>
    <row r="1562" spans="1:49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0"/>
      <c r="AG1562" s="43"/>
      <c r="AH1562" s="43"/>
      <c r="AI1562" s="43"/>
      <c r="AJ1562" s="22"/>
      <c r="AK1562" s="146"/>
      <c r="AL1562" s="146"/>
      <c r="AM1562" s="146"/>
      <c r="AN1562" s="146"/>
      <c r="AO1562" s="146"/>
      <c r="AU1562" s="156"/>
      <c r="AW1562" s="41"/>
    </row>
    <row r="1563" spans="1:49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0"/>
      <c r="AG1563" s="43"/>
      <c r="AH1563" s="43"/>
      <c r="AI1563" s="43"/>
      <c r="AJ1563" s="22"/>
      <c r="AK1563" s="146"/>
      <c r="AL1563" s="146"/>
      <c r="AM1563" s="146"/>
      <c r="AN1563" s="146"/>
      <c r="AO1563" s="146"/>
      <c r="AU1563" s="156"/>
      <c r="AW1563" s="41"/>
    </row>
    <row r="1564" spans="1:49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0"/>
      <c r="AG1564" s="43"/>
      <c r="AH1564" s="43"/>
      <c r="AI1564" s="43"/>
      <c r="AJ1564" s="22"/>
      <c r="AK1564" s="146"/>
      <c r="AL1564" s="146"/>
      <c r="AM1564" s="146"/>
      <c r="AN1564" s="146"/>
      <c r="AO1564" s="146"/>
      <c r="AU1564" s="156"/>
      <c r="AW1564" s="41"/>
    </row>
    <row r="1565" spans="1:49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0"/>
      <c r="AG1565" s="43"/>
      <c r="AH1565" s="43"/>
      <c r="AI1565" s="43"/>
      <c r="AJ1565" s="22"/>
      <c r="AK1565" s="146"/>
      <c r="AL1565" s="146"/>
      <c r="AM1565" s="146"/>
      <c r="AN1565" s="146"/>
      <c r="AO1565" s="146"/>
      <c r="AU1565" s="156"/>
      <c r="AW1565" s="41"/>
    </row>
    <row r="1566" spans="1:49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0"/>
      <c r="AG1566" s="43"/>
      <c r="AH1566" s="43"/>
      <c r="AI1566" s="43"/>
      <c r="AJ1566" s="22"/>
      <c r="AK1566" s="146"/>
      <c r="AL1566" s="146"/>
      <c r="AM1566" s="146"/>
      <c r="AN1566" s="146"/>
      <c r="AO1566" s="146"/>
      <c r="AU1566" s="156"/>
      <c r="AW1566" s="41"/>
    </row>
    <row r="1567" spans="1:49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0"/>
      <c r="AG1567" s="43"/>
      <c r="AH1567" s="43"/>
      <c r="AI1567" s="43"/>
      <c r="AJ1567" s="22"/>
      <c r="AK1567" s="146"/>
      <c r="AL1567" s="146"/>
      <c r="AM1567" s="146"/>
      <c r="AN1567" s="146"/>
      <c r="AO1567" s="146"/>
      <c r="AU1567" s="156"/>
      <c r="AW1567" s="41"/>
    </row>
    <row r="1568" spans="1:49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0"/>
      <c r="AG1568" s="43"/>
      <c r="AH1568" s="43"/>
      <c r="AI1568" s="43"/>
      <c r="AJ1568" s="22"/>
      <c r="AK1568" s="146"/>
      <c r="AL1568" s="146"/>
      <c r="AM1568" s="146"/>
      <c r="AN1568" s="146"/>
      <c r="AO1568" s="146"/>
      <c r="AU1568" s="156"/>
      <c r="AW1568" s="41"/>
    </row>
    <row r="1569" spans="1:49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0"/>
      <c r="AG1569" s="43"/>
      <c r="AH1569" s="43"/>
      <c r="AI1569" s="43"/>
      <c r="AJ1569" s="22"/>
      <c r="AK1569" s="146"/>
      <c r="AL1569" s="146"/>
      <c r="AM1569" s="146"/>
      <c r="AN1569" s="146"/>
      <c r="AO1569" s="146"/>
      <c r="AU1569" s="156"/>
      <c r="AW1569" s="41"/>
    </row>
    <row r="1570" spans="1:49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0"/>
      <c r="AG1570" s="43"/>
      <c r="AH1570" s="43"/>
      <c r="AI1570" s="43"/>
      <c r="AJ1570" s="22"/>
      <c r="AK1570" s="146"/>
      <c r="AL1570" s="146"/>
      <c r="AM1570" s="146"/>
      <c r="AN1570" s="146"/>
      <c r="AO1570" s="146"/>
      <c r="AU1570" s="156"/>
      <c r="AW1570" s="41"/>
    </row>
    <row r="1571" spans="1:49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0"/>
      <c r="AG1571" s="43"/>
      <c r="AH1571" s="43"/>
      <c r="AI1571" s="43"/>
      <c r="AJ1571" s="22"/>
      <c r="AK1571" s="146"/>
      <c r="AL1571" s="146"/>
      <c r="AM1571" s="146"/>
      <c r="AN1571" s="146"/>
      <c r="AO1571" s="146"/>
      <c r="AU1571" s="156"/>
      <c r="AW1571" s="41"/>
    </row>
    <row r="1572" spans="1:49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0"/>
      <c r="AG1572" s="43"/>
      <c r="AH1572" s="43"/>
      <c r="AI1572" s="43"/>
      <c r="AJ1572" s="22"/>
      <c r="AK1572" s="146"/>
      <c r="AL1572" s="146"/>
      <c r="AM1572" s="146"/>
      <c r="AN1572" s="146"/>
      <c r="AO1572" s="146"/>
      <c r="AU1572" s="156"/>
      <c r="AW1572" s="41"/>
    </row>
    <row r="1573" spans="1:49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0"/>
      <c r="AG1573" s="43"/>
      <c r="AH1573" s="43"/>
      <c r="AI1573" s="43"/>
      <c r="AJ1573" s="22"/>
      <c r="AK1573" s="146"/>
      <c r="AL1573" s="146"/>
      <c r="AM1573" s="146"/>
      <c r="AN1573" s="146"/>
      <c r="AO1573" s="146"/>
      <c r="AU1573" s="156"/>
      <c r="AW1573" s="41"/>
    </row>
    <row r="1574" spans="1:49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0"/>
      <c r="AG1574" s="43"/>
      <c r="AH1574" s="43"/>
      <c r="AI1574" s="43"/>
      <c r="AJ1574" s="22"/>
      <c r="AK1574" s="146"/>
      <c r="AL1574" s="146"/>
      <c r="AM1574" s="146"/>
      <c r="AN1574" s="146"/>
      <c r="AO1574" s="146"/>
      <c r="AU1574" s="156"/>
      <c r="AW1574" s="41"/>
    </row>
    <row r="1575" spans="1:49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0"/>
      <c r="AG1575" s="43"/>
      <c r="AH1575" s="43"/>
      <c r="AI1575" s="43"/>
      <c r="AJ1575" s="22"/>
      <c r="AK1575" s="146"/>
      <c r="AL1575" s="146"/>
      <c r="AM1575" s="146"/>
      <c r="AN1575" s="146"/>
      <c r="AO1575" s="146"/>
      <c r="AU1575" s="156"/>
      <c r="AW1575" s="41"/>
    </row>
    <row r="1576" spans="1:49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0"/>
      <c r="AG1576" s="43"/>
      <c r="AH1576" s="43"/>
      <c r="AI1576" s="43"/>
      <c r="AJ1576" s="22"/>
      <c r="AK1576" s="146"/>
      <c r="AL1576" s="146"/>
      <c r="AM1576" s="146"/>
      <c r="AN1576" s="146"/>
      <c r="AO1576" s="146"/>
      <c r="AU1576" s="156"/>
      <c r="AW1576" s="41"/>
    </row>
    <row r="1577" spans="1:49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0"/>
      <c r="AG1577" s="43"/>
      <c r="AH1577" s="43"/>
      <c r="AI1577" s="43"/>
      <c r="AJ1577" s="22"/>
      <c r="AK1577" s="146"/>
      <c r="AL1577" s="146"/>
      <c r="AM1577" s="146"/>
      <c r="AN1577" s="146"/>
      <c r="AO1577" s="146"/>
      <c r="AU1577" s="156"/>
      <c r="AW1577" s="41"/>
    </row>
    <row r="1578" spans="1:49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0"/>
      <c r="AG1578" s="43"/>
      <c r="AH1578" s="43"/>
      <c r="AI1578" s="43"/>
      <c r="AJ1578" s="22"/>
      <c r="AK1578" s="146"/>
      <c r="AL1578" s="146"/>
      <c r="AM1578" s="146"/>
      <c r="AN1578" s="146"/>
      <c r="AO1578" s="146"/>
      <c r="AU1578" s="156"/>
      <c r="AW1578" s="41"/>
    </row>
    <row r="1579" spans="1:49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0"/>
      <c r="AG1579" s="43"/>
      <c r="AH1579" s="43"/>
      <c r="AI1579" s="43"/>
      <c r="AJ1579" s="22"/>
      <c r="AK1579" s="146"/>
      <c r="AL1579" s="146"/>
      <c r="AM1579" s="146"/>
      <c r="AN1579" s="146"/>
      <c r="AO1579" s="146"/>
      <c r="AU1579" s="156"/>
      <c r="AW1579" s="41"/>
    </row>
    <row r="1580" spans="1:49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0"/>
      <c r="AG1580" s="43"/>
      <c r="AH1580" s="43"/>
      <c r="AI1580" s="43"/>
      <c r="AJ1580" s="22"/>
      <c r="AK1580" s="146"/>
      <c r="AL1580" s="146"/>
      <c r="AM1580" s="146"/>
      <c r="AN1580" s="146"/>
      <c r="AO1580" s="146"/>
      <c r="AU1580" s="156"/>
      <c r="AW1580" s="41"/>
    </row>
    <row r="1581" spans="1:49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0"/>
      <c r="AG1581" s="43"/>
      <c r="AH1581" s="43"/>
      <c r="AI1581" s="43"/>
      <c r="AJ1581" s="22"/>
      <c r="AK1581" s="146"/>
      <c r="AL1581" s="146"/>
      <c r="AM1581" s="146"/>
      <c r="AN1581" s="146"/>
      <c r="AO1581" s="146"/>
      <c r="AU1581" s="156"/>
      <c r="AW1581" s="41"/>
    </row>
    <row r="1582" spans="1:49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0"/>
      <c r="AG1582" s="43"/>
      <c r="AH1582" s="43"/>
      <c r="AI1582" s="43"/>
      <c r="AJ1582" s="22"/>
      <c r="AK1582" s="146"/>
      <c r="AL1582" s="146"/>
      <c r="AM1582" s="146"/>
      <c r="AN1582" s="146"/>
      <c r="AO1582" s="146"/>
      <c r="AU1582" s="156"/>
      <c r="AW1582" s="41"/>
    </row>
    <row r="1583" spans="1:49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0"/>
      <c r="AG1583" s="43"/>
      <c r="AH1583" s="43"/>
      <c r="AI1583" s="43"/>
      <c r="AJ1583" s="22"/>
      <c r="AK1583" s="146"/>
      <c r="AL1583" s="146"/>
      <c r="AM1583" s="146"/>
      <c r="AN1583" s="146"/>
      <c r="AO1583" s="146"/>
      <c r="AU1583" s="156"/>
      <c r="AW1583" s="41"/>
    </row>
    <row r="1584" spans="1:49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0"/>
      <c r="AG1584" s="43"/>
      <c r="AH1584" s="43"/>
      <c r="AI1584" s="43"/>
      <c r="AJ1584" s="22"/>
      <c r="AK1584" s="146"/>
      <c r="AL1584" s="146"/>
      <c r="AM1584" s="146"/>
      <c r="AN1584" s="146"/>
      <c r="AO1584" s="146"/>
      <c r="AU1584" s="156"/>
      <c r="AW1584" s="41"/>
    </row>
    <row r="1585" spans="1:49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0"/>
      <c r="AG1585" s="43"/>
      <c r="AH1585" s="43"/>
      <c r="AI1585" s="43"/>
      <c r="AJ1585" s="22"/>
      <c r="AK1585" s="146"/>
      <c r="AL1585" s="146"/>
      <c r="AM1585" s="146"/>
      <c r="AN1585" s="146"/>
      <c r="AO1585" s="146"/>
      <c r="AU1585" s="156"/>
      <c r="AW1585" s="41"/>
    </row>
    <row r="1586" spans="1:49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0"/>
      <c r="AG1586" s="43"/>
      <c r="AH1586" s="43"/>
      <c r="AI1586" s="43"/>
      <c r="AJ1586" s="22"/>
      <c r="AK1586" s="146"/>
      <c r="AL1586" s="146"/>
      <c r="AM1586" s="146"/>
      <c r="AN1586" s="146"/>
      <c r="AO1586" s="146"/>
      <c r="AU1586" s="156"/>
      <c r="AW1586" s="41"/>
    </row>
    <row r="1587" spans="1:49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0"/>
      <c r="AG1587" s="43"/>
      <c r="AH1587" s="43"/>
      <c r="AI1587" s="43"/>
      <c r="AJ1587" s="22"/>
      <c r="AK1587" s="146"/>
      <c r="AL1587" s="146"/>
      <c r="AM1587" s="146"/>
      <c r="AN1587" s="146"/>
      <c r="AO1587" s="146"/>
      <c r="AU1587" s="156"/>
      <c r="AW1587" s="41"/>
    </row>
    <row r="1588" spans="1:49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0"/>
      <c r="AG1588" s="43"/>
      <c r="AH1588" s="43"/>
      <c r="AI1588" s="43"/>
      <c r="AJ1588" s="22"/>
      <c r="AK1588" s="146"/>
      <c r="AL1588" s="146"/>
      <c r="AM1588" s="146"/>
      <c r="AN1588" s="146"/>
      <c r="AO1588" s="146"/>
      <c r="AU1588" s="156"/>
      <c r="AW1588" s="41"/>
    </row>
    <row r="1589" spans="1:49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0"/>
      <c r="AG1589" s="43"/>
      <c r="AH1589" s="43"/>
      <c r="AI1589" s="43"/>
      <c r="AJ1589" s="22"/>
      <c r="AK1589" s="146"/>
      <c r="AL1589" s="146"/>
      <c r="AM1589" s="146"/>
      <c r="AN1589" s="146"/>
      <c r="AO1589" s="146"/>
      <c r="AU1589" s="156"/>
      <c r="AW1589" s="41"/>
    </row>
    <row r="1590" spans="1:49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0"/>
      <c r="AG1590" s="43"/>
      <c r="AH1590" s="43"/>
      <c r="AI1590" s="43"/>
      <c r="AJ1590" s="22"/>
      <c r="AK1590" s="146"/>
      <c r="AL1590" s="146"/>
      <c r="AM1590" s="146"/>
      <c r="AN1590" s="146"/>
      <c r="AO1590" s="146"/>
      <c r="AU1590" s="156"/>
      <c r="AW1590" s="41"/>
    </row>
    <row r="1591" spans="1:49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0"/>
      <c r="AG1591" s="43"/>
      <c r="AH1591" s="43"/>
      <c r="AI1591" s="43"/>
      <c r="AJ1591" s="22"/>
      <c r="AK1591" s="146"/>
      <c r="AL1591" s="146"/>
      <c r="AM1591" s="146"/>
      <c r="AN1591" s="146"/>
      <c r="AO1591" s="146"/>
      <c r="AU1591" s="156"/>
      <c r="AW1591" s="41"/>
    </row>
    <row r="1592" spans="1:49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0"/>
      <c r="AG1592" s="43"/>
      <c r="AH1592" s="43"/>
      <c r="AI1592" s="43"/>
      <c r="AJ1592" s="22"/>
      <c r="AK1592" s="146"/>
      <c r="AL1592" s="146"/>
      <c r="AM1592" s="146"/>
      <c r="AN1592" s="146"/>
      <c r="AO1592" s="146"/>
      <c r="AU1592" s="156"/>
      <c r="AW1592" s="41"/>
    </row>
    <row r="1593" spans="1:49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0"/>
      <c r="AG1593" s="43"/>
      <c r="AH1593" s="43"/>
      <c r="AI1593" s="43"/>
      <c r="AJ1593" s="22"/>
      <c r="AK1593" s="146"/>
      <c r="AL1593" s="146"/>
      <c r="AM1593" s="146"/>
      <c r="AN1593" s="146"/>
      <c r="AO1593" s="146"/>
      <c r="AU1593" s="156"/>
      <c r="AW1593" s="41"/>
    </row>
    <row r="1594" spans="1:49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0"/>
      <c r="AG1594" s="43"/>
      <c r="AH1594" s="43"/>
      <c r="AI1594" s="43"/>
      <c r="AJ1594" s="22"/>
      <c r="AK1594" s="146"/>
      <c r="AL1594" s="146"/>
      <c r="AM1594" s="146"/>
      <c r="AN1594" s="146"/>
      <c r="AO1594" s="146"/>
      <c r="AU1594" s="156"/>
      <c r="AW1594" s="41"/>
    </row>
    <row r="1595" spans="1:49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0"/>
      <c r="AG1595" s="43"/>
      <c r="AH1595" s="43"/>
      <c r="AI1595" s="43"/>
      <c r="AJ1595" s="22"/>
      <c r="AK1595" s="146"/>
      <c r="AL1595" s="146"/>
      <c r="AM1595" s="146"/>
      <c r="AN1595" s="146"/>
      <c r="AO1595" s="146"/>
      <c r="AU1595" s="156"/>
      <c r="AW1595" s="41"/>
    </row>
    <row r="1596" spans="1:49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0"/>
      <c r="AG1596" s="43"/>
      <c r="AH1596" s="43"/>
      <c r="AI1596" s="43"/>
      <c r="AJ1596" s="22"/>
      <c r="AK1596" s="146"/>
      <c r="AL1596" s="146"/>
      <c r="AM1596" s="146"/>
      <c r="AN1596" s="146"/>
      <c r="AO1596" s="146"/>
      <c r="AU1596" s="156"/>
      <c r="AW1596" s="41"/>
    </row>
    <row r="1597" spans="1:49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0"/>
      <c r="AG1597" s="43"/>
      <c r="AH1597" s="43"/>
      <c r="AI1597" s="43"/>
      <c r="AJ1597" s="22"/>
      <c r="AK1597" s="146"/>
      <c r="AL1597" s="146"/>
      <c r="AM1597" s="146"/>
      <c r="AN1597" s="146"/>
      <c r="AO1597" s="146"/>
      <c r="AU1597" s="156"/>
      <c r="AW1597" s="41"/>
    </row>
    <row r="1598" spans="1:49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0"/>
      <c r="AG1598" s="43"/>
      <c r="AH1598" s="43"/>
      <c r="AI1598" s="43"/>
      <c r="AJ1598" s="22"/>
      <c r="AK1598" s="146"/>
      <c r="AL1598" s="146"/>
      <c r="AM1598" s="146"/>
      <c r="AN1598" s="146"/>
      <c r="AO1598" s="146"/>
      <c r="AU1598" s="156"/>
      <c r="AW1598" s="41"/>
    </row>
    <row r="1599" spans="1:49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0"/>
      <c r="AG1599" s="43"/>
      <c r="AH1599" s="43"/>
      <c r="AI1599" s="43"/>
      <c r="AJ1599" s="22"/>
      <c r="AK1599" s="146"/>
      <c r="AL1599" s="146"/>
      <c r="AM1599" s="146"/>
      <c r="AN1599" s="146"/>
      <c r="AO1599" s="146"/>
      <c r="AU1599" s="156"/>
      <c r="AW1599" s="41"/>
    </row>
    <row r="1600" spans="1:49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0"/>
      <c r="AG1600" s="43"/>
      <c r="AH1600" s="43"/>
      <c r="AI1600" s="43"/>
      <c r="AJ1600" s="22"/>
      <c r="AK1600" s="146"/>
      <c r="AL1600" s="146"/>
      <c r="AM1600" s="146"/>
      <c r="AN1600" s="146"/>
      <c r="AO1600" s="146"/>
      <c r="AU1600" s="156"/>
      <c r="AW1600" s="41"/>
    </row>
    <row r="1601" spans="1:49" s="2" customFormat="1" x14ac:dyDescent="0.2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0"/>
      <c r="AG1601" s="43"/>
      <c r="AH1601" s="43"/>
      <c r="AI1601" s="43"/>
      <c r="AJ1601" s="22"/>
      <c r="AK1601" s="146"/>
      <c r="AL1601" s="146"/>
      <c r="AM1601" s="146"/>
      <c r="AN1601" s="146"/>
      <c r="AO1601" s="146"/>
      <c r="AU1601" s="156"/>
      <c r="AW1601" s="41"/>
    </row>
    <row r="1602" spans="1:49" s="2" customFormat="1" x14ac:dyDescent="0.2">
      <c r="A1602" s="24"/>
      <c r="B1602" s="24"/>
      <c r="C1602" s="24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1"/>
      <c r="Y1602" s="43"/>
      <c r="Z1602" s="43"/>
      <c r="AA1602" s="43"/>
      <c r="AB1602" s="43"/>
      <c r="AC1602" s="43"/>
      <c r="AD1602" s="43"/>
      <c r="AE1602" s="43"/>
      <c r="AF1602" s="80"/>
      <c r="AG1602" s="43"/>
      <c r="AH1602" s="43"/>
      <c r="AI1602" s="43"/>
      <c r="AJ1602" s="22"/>
      <c r="AK1602" s="146"/>
      <c r="AL1602" s="146"/>
      <c r="AM1602" s="146"/>
      <c r="AN1602" s="146"/>
      <c r="AO1602" s="146"/>
      <c r="AU1602" s="156"/>
      <c r="AW1602" s="41"/>
    </row>
    <row r="1603" spans="1:49" s="2" customFormat="1" x14ac:dyDescent="0.2">
      <c r="A1603" s="24"/>
      <c r="B1603" s="24"/>
      <c r="C1603" s="24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1"/>
      <c r="Y1603" s="43"/>
      <c r="Z1603" s="43"/>
      <c r="AA1603" s="43"/>
      <c r="AB1603" s="43"/>
      <c r="AC1603" s="43"/>
      <c r="AD1603" s="43"/>
      <c r="AE1603" s="43"/>
      <c r="AF1603" s="80"/>
      <c r="AG1603" s="43"/>
      <c r="AH1603" s="43"/>
      <c r="AI1603" s="43"/>
      <c r="AJ1603" s="22"/>
      <c r="AK1603" s="146"/>
      <c r="AL1603" s="146"/>
      <c r="AM1603" s="146"/>
      <c r="AN1603" s="146"/>
      <c r="AO1603" s="146"/>
      <c r="AU1603" s="156"/>
      <c r="AW1603" s="41"/>
    </row>
    <row r="1604" spans="1:49" s="2" customFormat="1" x14ac:dyDescent="0.2">
      <c r="A1604" s="24"/>
      <c r="B1604" s="24"/>
      <c r="C1604" s="24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1"/>
      <c r="Y1604" s="43"/>
      <c r="Z1604" s="43"/>
      <c r="AA1604" s="43"/>
      <c r="AB1604" s="43"/>
      <c r="AC1604" s="43"/>
      <c r="AD1604" s="43"/>
      <c r="AE1604" s="43"/>
      <c r="AF1604" s="80"/>
      <c r="AG1604" s="43"/>
      <c r="AH1604" s="43"/>
      <c r="AI1604" s="43"/>
      <c r="AJ1604" s="22"/>
      <c r="AK1604" s="146"/>
      <c r="AL1604" s="146"/>
      <c r="AM1604" s="146"/>
      <c r="AN1604" s="146"/>
      <c r="AO1604" s="146"/>
      <c r="AU1604" s="156"/>
      <c r="AW1604" s="41"/>
    </row>
    <row r="1605" spans="1:49" s="2" customFormat="1" x14ac:dyDescent="0.2">
      <c r="A1605" s="24"/>
      <c r="B1605" s="24"/>
      <c r="C1605" s="24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1"/>
      <c r="Y1605" s="43"/>
      <c r="Z1605" s="43"/>
      <c r="AA1605" s="43"/>
      <c r="AB1605" s="43"/>
      <c r="AC1605" s="43"/>
      <c r="AD1605" s="43"/>
      <c r="AE1605" s="43"/>
      <c r="AF1605" s="80"/>
      <c r="AG1605" s="43"/>
      <c r="AH1605" s="43"/>
      <c r="AI1605" s="43"/>
      <c r="AJ1605" s="22"/>
      <c r="AK1605" s="146"/>
      <c r="AL1605" s="146"/>
      <c r="AM1605" s="146"/>
      <c r="AN1605" s="146"/>
      <c r="AO1605" s="146"/>
      <c r="AU1605" s="156"/>
      <c r="AW1605" s="41"/>
    </row>
    <row r="1606" spans="1:49" s="2" customFormat="1" x14ac:dyDescent="0.2">
      <c r="A1606" s="24"/>
      <c r="B1606" s="24"/>
      <c r="C1606" s="24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1"/>
      <c r="Y1606" s="43"/>
      <c r="Z1606" s="43"/>
      <c r="AA1606" s="43"/>
      <c r="AB1606" s="43"/>
      <c r="AC1606" s="43"/>
      <c r="AD1606" s="43"/>
      <c r="AE1606" s="43"/>
      <c r="AF1606" s="80"/>
      <c r="AG1606" s="43"/>
      <c r="AH1606" s="43"/>
      <c r="AI1606" s="43"/>
      <c r="AJ1606" s="22"/>
      <c r="AK1606" s="146"/>
      <c r="AL1606" s="146"/>
      <c r="AM1606" s="146"/>
      <c r="AN1606" s="146"/>
      <c r="AO1606" s="146"/>
      <c r="AU1606" s="156"/>
      <c r="AW1606" s="41"/>
    </row>
    <row r="1607" spans="1:49" s="2" customFormat="1" x14ac:dyDescent="0.2">
      <c r="A1607" s="24"/>
      <c r="B1607" s="24"/>
      <c r="C1607" s="24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1"/>
      <c r="Y1607" s="43"/>
      <c r="Z1607" s="43"/>
      <c r="AA1607" s="43"/>
      <c r="AB1607" s="43"/>
      <c r="AC1607" s="43"/>
      <c r="AD1607" s="43"/>
      <c r="AE1607" s="43"/>
      <c r="AF1607" s="80"/>
      <c r="AG1607" s="43"/>
      <c r="AH1607" s="43"/>
      <c r="AI1607" s="43"/>
      <c r="AJ1607" s="22"/>
      <c r="AK1607" s="146"/>
      <c r="AL1607" s="146"/>
      <c r="AM1607" s="146"/>
      <c r="AN1607" s="146"/>
      <c r="AO1607" s="146"/>
      <c r="AU1607" s="156"/>
      <c r="AW1607" s="41"/>
    </row>
    <row r="1608" spans="1:49" s="2" customFormat="1" x14ac:dyDescent="0.2">
      <c r="A1608" s="24"/>
      <c r="B1608" s="24"/>
      <c r="C1608" s="24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1"/>
      <c r="Y1608" s="43"/>
      <c r="Z1608" s="43"/>
      <c r="AA1608" s="43"/>
      <c r="AB1608" s="43"/>
      <c r="AC1608" s="43"/>
      <c r="AD1608" s="43"/>
      <c r="AE1608" s="43"/>
      <c r="AF1608" s="80"/>
      <c r="AG1608" s="43"/>
      <c r="AH1608" s="43"/>
      <c r="AI1608" s="43"/>
      <c r="AJ1608" s="22"/>
      <c r="AK1608" s="146"/>
      <c r="AL1608" s="146"/>
      <c r="AM1608" s="146"/>
      <c r="AN1608" s="146"/>
      <c r="AO1608" s="146"/>
      <c r="AU1608" s="156"/>
      <c r="AW1608" s="41"/>
    </row>
    <row r="1609" spans="1:49" s="2" customFormat="1" x14ac:dyDescent="0.2">
      <c r="A1609" s="24"/>
      <c r="B1609" s="24"/>
      <c r="C1609" s="24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1"/>
      <c r="Y1609" s="43"/>
      <c r="Z1609" s="43"/>
      <c r="AA1609" s="43"/>
      <c r="AB1609" s="43"/>
      <c r="AC1609" s="43"/>
      <c r="AD1609" s="43"/>
      <c r="AE1609" s="43"/>
      <c r="AF1609" s="80"/>
      <c r="AG1609" s="43"/>
      <c r="AH1609" s="43"/>
      <c r="AI1609" s="43"/>
      <c r="AJ1609" s="22"/>
      <c r="AK1609" s="146"/>
      <c r="AL1609" s="146"/>
      <c r="AM1609" s="146"/>
      <c r="AN1609" s="146"/>
      <c r="AO1609" s="146"/>
      <c r="AU1609" s="156"/>
      <c r="AW1609" s="41"/>
    </row>
    <row r="1610" spans="1:49" s="2" customFormat="1" x14ac:dyDescent="0.2">
      <c r="A1610" s="24"/>
      <c r="B1610" s="24"/>
      <c r="C1610" s="24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1"/>
      <c r="Y1610" s="43"/>
      <c r="Z1610" s="43"/>
      <c r="AA1610" s="43"/>
      <c r="AB1610" s="43"/>
      <c r="AC1610" s="43"/>
      <c r="AD1610" s="43"/>
      <c r="AE1610" s="43"/>
      <c r="AF1610" s="80"/>
      <c r="AG1610" s="43"/>
      <c r="AH1610" s="43"/>
      <c r="AI1610" s="43"/>
      <c r="AJ1610" s="22"/>
      <c r="AK1610" s="146"/>
      <c r="AL1610" s="146"/>
      <c r="AM1610" s="146"/>
      <c r="AN1610" s="146"/>
      <c r="AO1610" s="146"/>
      <c r="AU1610" s="156"/>
      <c r="AW1610" s="41"/>
    </row>
    <row r="1611" spans="1:49" s="2" customFormat="1" x14ac:dyDescent="0.2">
      <c r="A1611" s="24"/>
      <c r="B1611" s="24"/>
      <c r="C1611" s="24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1"/>
      <c r="Y1611" s="43"/>
      <c r="Z1611" s="43"/>
      <c r="AA1611" s="43"/>
      <c r="AB1611" s="43"/>
      <c r="AC1611" s="43"/>
      <c r="AD1611" s="43"/>
      <c r="AE1611" s="43"/>
      <c r="AF1611" s="80"/>
      <c r="AG1611" s="43"/>
      <c r="AH1611" s="43"/>
      <c r="AI1611" s="43"/>
      <c r="AJ1611" s="22"/>
      <c r="AK1611" s="146"/>
      <c r="AL1611" s="146"/>
      <c r="AM1611" s="146"/>
      <c r="AN1611" s="146"/>
      <c r="AO1611" s="146"/>
      <c r="AU1611" s="156"/>
      <c r="AW1611" s="41"/>
    </row>
    <row r="1612" spans="1:49" s="2" customFormat="1" x14ac:dyDescent="0.2">
      <c r="A1612" s="24"/>
      <c r="B1612" s="24"/>
      <c r="C1612" s="24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1"/>
      <c r="Y1612" s="43"/>
      <c r="Z1612" s="43"/>
      <c r="AA1612" s="43"/>
      <c r="AB1612" s="43"/>
      <c r="AC1612" s="43"/>
      <c r="AD1612" s="43"/>
      <c r="AE1612" s="43"/>
      <c r="AF1612" s="80"/>
      <c r="AG1612" s="43"/>
      <c r="AH1612" s="43"/>
      <c r="AI1612" s="43"/>
      <c r="AJ1612" s="22"/>
      <c r="AK1612" s="146"/>
      <c r="AL1612" s="146"/>
      <c r="AM1612" s="146"/>
      <c r="AN1612" s="146"/>
      <c r="AO1612" s="146"/>
      <c r="AU1612" s="156"/>
      <c r="AW1612" s="41"/>
    </row>
  </sheetData>
  <dataConsolidate/>
  <mergeCells count="5">
    <mergeCell ref="AT26:AW26"/>
    <mergeCell ref="AP26:AS26"/>
    <mergeCell ref="AT6:AW6"/>
    <mergeCell ref="AP6:AS6"/>
    <mergeCell ref="AY5:BC5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8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2024-02-07T17:50:18Z</cp:lastPrinted>
  <dcterms:created xsi:type="dcterms:W3CDTF">2018-03-15T23:58:38Z</dcterms:created>
  <dcterms:modified xsi:type="dcterms:W3CDTF">2024-03-05T17:53:55Z</dcterms:modified>
</cp:coreProperties>
</file>