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892BA499-D5AB-4D85-86DE-954974514525}" xr6:coauthVersionLast="47" xr6:coauthVersionMax="47" xr10:uidLastSave="{00000000-0000-0000-0000-000000000000}"/>
  <bookViews>
    <workbookView xWindow="2340" yWindow="735" windowWidth="21600" windowHeight="1299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F18" i="1"/>
  <c r="AF27" i="1" s="1"/>
  <c r="AH17" i="1"/>
  <c r="AH27" i="1" s="1"/>
  <c r="AG17" i="1"/>
  <c r="AG27" i="1" s="1"/>
  <c r="AF17" i="1"/>
  <c r="Z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H29" i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<sst xmlns="http://schemas.openxmlformats.org/spreadsheetml/2006/main" count="180" uniqueCount="62">
  <si>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</si>
  <si>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</si>
  <si>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</si>
  <si>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</si>
  <si>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</si>
  <si>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</si>
  <si>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</si>
  <si>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</si>
  <si>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</si>
  <si>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</si>
  <si>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</si>
  <si>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</si>
  <si>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</si>
  <si>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</si>
  <si>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</si>
  <si>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</si>
  <si>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</si>
  <si>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</si>
  <si>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</si>
  <si>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</si>
  <si>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</si>
  <si>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</si>
  <si>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</si>
  <si>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</si>
  <si>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</si>
  <si>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</si>
  <si>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</si>
  <si>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</si>
  <si>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</si>
  <si>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</si>
  <si>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</si>
  <si>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</si>
  <si>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</si>
  <si>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</si>
  <si>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</si>
  <si>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</si>
  <si>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</si>
  <si>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</si>
  <si>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</si>
  <si>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</si>
  <si>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</si>
  <si>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Mosaic Lot 24 SFU</t>
  </si>
  <si>
    <t>1712</t>
  </si>
  <si>
    <t>BPP Lot 6 Area 3</t>
  </si>
  <si>
    <t>2308</t>
  </si>
  <si>
    <t>Qualex 830 &amp; 840 East 6th. Ave</t>
  </si>
  <si>
    <t>2309</t>
  </si>
  <si>
    <t>Rize E 10th Ave</t>
  </si>
  <si>
    <t>1806</t>
  </si>
  <si>
    <t>Cambie Station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</si>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</sst>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C17" sqref="C1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29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3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42</v>
      </c>
      <c r="B10" s="45" t="s">
        <v>43</v>
      </c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44</v>
      </c>
      <c r="B11" s="40" t="s">
        <v>45</v>
      </c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40</v>
      </c>
      <c r="B12" s="45" t="s">
        <v>41</v>
      </c>
      <c r="C12" s="46" t="s">
        <v>27</v>
      </c>
      <c r="D12" s="60">
        <v>8.5</v>
      </c>
      <c r="E12" s="60" t="s">
        <v>20</v>
      </c>
      <c r="F12" s="60" t="s">
        <v>20</v>
      </c>
      <c r="G12" s="60">
        <v>8.5</v>
      </c>
      <c r="H12" s="60">
        <v>8.5</v>
      </c>
      <c r="I12" s="60">
        <v>8.5</v>
      </c>
      <c r="J12" s="60">
        <v>8.5</v>
      </c>
      <c r="K12" s="60">
        <v>7.5</v>
      </c>
      <c r="L12" s="60" t="s">
        <v>20</v>
      </c>
      <c r="M12" s="60" t="s">
        <v>20</v>
      </c>
      <c r="N12" s="60">
        <v>8.5</v>
      </c>
      <c r="O12" s="60">
        <v>8.5</v>
      </c>
      <c r="P12" s="60">
        <v>8.5</v>
      </c>
      <c r="Q12" s="60">
        <v>8.5</v>
      </c>
      <c r="R12" s="60">
        <v>0</v>
      </c>
      <c r="S12" s="60" t="s">
        <v>20</v>
      </c>
      <c r="T12" s="60" t="s">
        <v>20</v>
      </c>
      <c r="U12" s="60">
        <v>8.5</v>
      </c>
      <c r="V12" s="60">
        <v>8.5</v>
      </c>
      <c r="W12" s="60">
        <v>8.5</v>
      </c>
      <c r="X12" s="60">
        <v>8.5</v>
      </c>
      <c r="Y12" s="60">
        <v>0</v>
      </c>
      <c r="Z12" s="60" t="s">
        <v>20</v>
      </c>
      <c r="AA12" s="60" t="s">
        <v>20</v>
      </c>
      <c r="AB12" s="60">
        <v>8.5</v>
      </c>
      <c r="AC12" s="60">
        <v>8.5</v>
      </c>
      <c r="AD12" s="60">
        <v>8.5</v>
      </c>
      <c r="AE12" s="60">
        <v>0</v>
      </c>
      <c r="AF12" s="60"/>
      <c r="AG12" s="60" t="s">
        <v>20</v>
      </c>
      <c r="AH12" s="60" t="s">
        <v>20</v>
      </c>
      <c r="AI12" s="61">
        <f t="shared" si="0"/>
        <v>143.5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 t="s">
        <v>46</v>
      </c>
      <c r="B14" s="45" t="s">
        <v>47</v>
      </c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 t="s">
        <v>48</v>
      </c>
      <c r="B15" s="40" t="s">
        <v>49</v>
      </c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H17" si="1">SUM(D8:D16)</f>
        <v>8.5</v>
      </c>
      <c r="E17" s="63">
        <f t="shared" si="1"/>
        <v>0</v>
      </c>
      <c r="F17" s="63">
        <f t="shared" si="1"/>
        <v>0</v>
      </c>
      <c r="G17" s="63">
        <f t="shared" si="1"/>
        <v>8.5</v>
      </c>
      <c r="H17" s="63">
        <f t="shared" si="1"/>
        <v>8.5</v>
      </c>
      <c r="I17" s="63">
        <f>SUM(I8:I16)</f>
        <v>8.5</v>
      </c>
      <c r="J17" s="63">
        <f t="shared" ref="J17:O17" si="2">SUM(J8:J16)</f>
        <v>8.5</v>
      </c>
      <c r="K17" s="63">
        <f t="shared" si="2"/>
        <v>7.5</v>
      </c>
      <c r="L17" s="63">
        <f t="shared" si="2"/>
        <v>0</v>
      </c>
      <c r="M17" s="63">
        <f t="shared" si="2"/>
        <v>0</v>
      </c>
      <c r="N17" s="63">
        <f t="shared" si="2"/>
        <v>8.5</v>
      </c>
      <c r="O17" s="63">
        <f t="shared" si="2"/>
        <v>8.5</v>
      </c>
      <c r="P17" s="63">
        <f>SUM(P8:P16)</f>
        <v>8.5</v>
      </c>
      <c r="Q17" s="63">
        <f t="shared" ref="Q17:V17" si="3">SUM(Q8:Q16)</f>
        <v>8.5</v>
      </c>
      <c r="R17" s="63">
        <f t="shared" si="3"/>
        <v>0</v>
      </c>
      <c r="S17" s="63">
        <f t="shared" si="3"/>
        <v>0</v>
      </c>
      <c r="T17" s="63">
        <f t="shared" si="3"/>
        <v>0</v>
      </c>
      <c r="U17" s="63">
        <f t="shared" si="3"/>
        <v>8.5</v>
      </c>
      <c r="V17" s="63">
        <f t="shared" si="3"/>
        <v>8.5</v>
      </c>
      <c r="W17" s="63">
        <f>SUM(W8:W16)</f>
        <v>8.5</v>
      </c>
      <c r="X17" s="63">
        <f t="shared" ref="X17:AC17" si="4">SUM(X8:X16)</f>
        <v>8.5</v>
      </c>
      <c r="Y17" s="63">
        <f t="shared" si="4"/>
        <v>0</v>
      </c>
      <c r="Z17" s="63">
        <f t="shared" si="4"/>
        <v>0</v>
      </c>
      <c r="AA17" s="63">
        <f t="shared" si="4"/>
        <v>0</v>
      </c>
      <c r="AB17" s="63">
        <f t="shared" si="4"/>
        <v>8.5</v>
      </c>
      <c r="AC17" s="63">
        <f t="shared" si="4"/>
        <v>8.5</v>
      </c>
      <c r="AD17" s="63">
        <f>SUM(AD8:AD16)</f>
        <v>8.5</v>
      </c>
      <c r="AE17" s="63">
        <f t="shared" ref="AE17:AH17" si="5">SUM(AE8:AE16)</f>
        <v>0</v>
      </c>
      <c r="AF17" s="63">
        <f t="shared" si="5"/>
        <v>0</v>
      </c>
      <c r="AG17" s="63">
        <f t="shared" si="5"/>
        <v>0</v>
      </c>
      <c r="AH17" s="63">
        <f t="shared" si="5"/>
        <v>0</v>
      </c>
      <c r="AI17" s="63">
        <f>SUM(AI8:AI16)</f>
        <v>143.5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>
        <f>7.5</f>
        <v>7.5</v>
      </c>
      <c r="AG18" s="65"/>
      <c r="AH18" s="65"/>
      <c r="AI18" s="61">
        <f t="shared" ref="AI18:AI26" si="6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7">SUM(D17:D26)</f>
        <v>8.5</v>
      </c>
      <c r="E27" s="63">
        <f t="shared" si="7"/>
        <v>0</v>
      </c>
      <c r="F27" s="63">
        <f t="shared" si="7"/>
        <v>0</v>
      </c>
      <c r="G27" s="63">
        <f t="shared" si="7"/>
        <v>8.5</v>
      </c>
      <c r="H27" s="63">
        <f t="shared" si="7"/>
        <v>8.5</v>
      </c>
      <c r="I27" s="63">
        <f t="shared" si="7"/>
        <v>8.5</v>
      </c>
      <c r="J27" s="63">
        <f t="shared" si="7"/>
        <v>8.5</v>
      </c>
      <c r="K27" s="63">
        <f t="shared" si="7"/>
        <v>7.5</v>
      </c>
      <c r="L27" s="63">
        <f t="shared" si="7"/>
        <v>0</v>
      </c>
      <c r="M27" s="63">
        <f t="shared" si="7"/>
        <v>0</v>
      </c>
      <c r="N27" s="63">
        <f t="shared" si="7"/>
        <v>8.5</v>
      </c>
      <c r="O27" s="63">
        <f t="shared" si="7"/>
        <v>8.5</v>
      </c>
      <c r="P27" s="63">
        <f t="shared" si="7"/>
        <v>8.5</v>
      </c>
      <c r="Q27" s="63">
        <f t="shared" si="7"/>
        <v>8.5</v>
      </c>
      <c r="R27" s="63">
        <f t="shared" si="7"/>
        <v>0</v>
      </c>
      <c r="S27" s="63">
        <f t="shared" si="7"/>
        <v>0</v>
      </c>
      <c r="T27" s="63">
        <f t="shared" si="7"/>
        <v>0</v>
      </c>
      <c r="U27" s="63">
        <f t="shared" si="7"/>
        <v>8.5</v>
      </c>
      <c r="V27" s="63">
        <f t="shared" si="7"/>
        <v>8.5</v>
      </c>
      <c r="W27" s="63">
        <f t="shared" si="7"/>
        <v>8.5</v>
      </c>
      <c r="X27" s="63">
        <f t="shared" si="7"/>
        <v>8.5</v>
      </c>
      <c r="Y27" s="63">
        <f t="shared" si="7"/>
        <v>0</v>
      </c>
      <c r="Z27" s="63">
        <f t="shared" si="7"/>
        <v>0</v>
      </c>
      <c r="AA27" s="63">
        <f t="shared" si="7"/>
        <v>0</v>
      </c>
      <c r="AB27" s="63">
        <f t="shared" si="7"/>
        <v>8.5</v>
      </c>
      <c r="AC27" s="63">
        <f t="shared" si="7"/>
        <v>8.5</v>
      </c>
      <c r="AD27" s="63">
        <f t="shared" si="7"/>
        <v>8.5</v>
      </c>
      <c r="AE27" s="63">
        <f t="shared" si="7"/>
        <v>0</v>
      </c>
      <c r="AF27" s="63">
        <f t="shared" ref="AF27:AH27" si="8">SUM(AF17:AF26)</f>
        <v>7.5</v>
      </c>
      <c r="AG27" s="63">
        <f t="shared" si="8"/>
        <v>0</v>
      </c>
      <c r="AH27" s="63">
        <f t="shared" si="8"/>
        <v>0</v>
      </c>
      <c r="AI27" s="64">
        <f t="shared" ref="AI27" si="9">SUM(AI17:AI26)</f>
        <v>151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50</v>
      </c>
      <c r="B29" s="17" t="s">
        <v>51</v>
      </c>
      <c r="C29" s="17"/>
      <c r="D29" s="66"/>
      <c r="E29" s="66"/>
      <c r="F29" s="66" t="s">
        <v>52</v>
      </c>
      <c r="G29" s="66"/>
      <c r="H29" s="66" t="s">
        <v>26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24</v>
      </c>
      <c r="B30" s="17" t="s">
        <v>25</v>
      </c>
      <c r="C30" s="17"/>
      <c r="D30" s="66"/>
      <c r="E30" s="66"/>
      <c r="F30" s="66" t="s">
        <v>30</v>
      </c>
      <c r="G30" s="66"/>
      <c r="H30" s="66" t="s">
        <v>53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54</v>
      </c>
      <c r="B31" s="17" t="s">
        <v>55</v>
      </c>
      <c r="C31" s="17"/>
      <c r="D31" s="66"/>
      <c r="E31" s="66"/>
      <c r="F31" s="66" t="s">
        <v>32</v>
      </c>
      <c r="G31" s="66"/>
      <c r="H31" s="66" t="s">
        <v>56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34</v>
      </c>
      <c r="AH31" s="66"/>
      <c r="AI31" s="66">
        <f>AI27-AI29</f>
        <v>-6.5</v>
      </c>
      <c r="AJ31" s="75" t="s">
        <v>33</v>
      </c>
      <c r="AZ31" s="56"/>
    </row>
    <row r="32" spans="1:190" s="30" customFormat="1" ht="11.25" x14ac:dyDescent="0.2">
      <c r="A32" s="17" t="s">
        <v>23</v>
      </c>
      <c r="B32" s="17" t="s">
        <v>57</v>
      </c>
      <c r="C32" s="31"/>
      <c r="D32" s="68"/>
      <c r="E32" s="68"/>
      <c r="F32" s="68" t="s">
        <v>31</v>
      </c>
      <c r="G32" s="68"/>
      <c r="H32" s="68" t="s">
        <v>58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27</v>
      </c>
      <c r="B33" s="31" t="s">
        <v>59</v>
      </c>
      <c r="C33" s="31"/>
      <c r="D33" s="68"/>
      <c r="E33" s="68"/>
      <c r="F33" s="68" t="s">
        <v>60</v>
      </c>
      <c r="G33" s="68"/>
      <c r="H33" s="68" t="s">
        <v>28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35</v>
      </c>
      <c r="AH33" s="68"/>
      <c r="AI33" s="69">
        <f>378</f>
        <v>378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36</v>
      </c>
      <c r="AH35" s="68"/>
      <c r="AI35" s="70">
        <f>AI33+AI31</f>
        <v>371.5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2024-04-04T18:03:48Z</cp:lastPrinted>
  <dcterms:created xsi:type="dcterms:W3CDTF">1998-07-03T22:57:08Z</dcterms:created>
  <dcterms:modified xsi:type="dcterms:W3CDTF">2024-04-04T18:11:09Z</dcterms:modified>
</cp:coreProperties>
</file>