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4\"/>
    </mc:Choice>
  </mc:AlternateContent>
  <xr:revisionPtr revIDLastSave="0" documentId="13_ncr:1_{10730BB4-0AC8-4FD7-B0DC-379694A71405}" xr6:coauthVersionLast="47" xr6:coauthVersionMax="47" xr10:uidLastSave="{00000000-0000-0000-0000-000000000000}"/>
  <bookViews>
    <workbookView xWindow="0" yWindow="165" windowWidth="28800" windowHeight="1543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Sheet1!$A$1:$AJ$51</definedName>
  </definedNames>
  <calcPr calcId="191029"/>
  <fileRecoveryPr repairLoad="1"/>
</workbook>
</file>

<file path=xl/calcChain.xml><?xml version="1.0" encoding="utf-8"?>
<calcChain xmlns="http://schemas.openxmlformats.org/spreadsheetml/2006/main">
  <c r="AG44" i="1" l="1"/>
  <c r="AI48" i="1"/>
  <c r="AG28" i="1"/>
  <c r="AG39" i="1" s="1"/>
  <c r="E28" i="1"/>
  <c r="AH39" i="1"/>
  <c r="AH27" i="1"/>
  <c r="AG27" i="1"/>
  <c r="AF27" i="1"/>
  <c r="AF39" i="1" s="1"/>
  <c r="Z39" i="1"/>
  <c r="S39" i="1"/>
  <c r="R39" i="1"/>
  <c r="Q39" i="1"/>
  <c r="K39" i="1"/>
  <c r="J39" i="1"/>
  <c r="I39" i="1"/>
  <c r="AE27" i="1"/>
  <c r="AE39" i="1" s="1"/>
  <c r="AD27" i="1"/>
  <c r="AD39" i="1" s="1"/>
  <c r="AC27" i="1"/>
  <c r="AC39" i="1" s="1"/>
  <c r="AB27" i="1"/>
  <c r="AB39" i="1" s="1"/>
  <c r="AA27" i="1"/>
  <c r="AA39" i="1" s="1"/>
  <c r="Z27" i="1"/>
  <c r="Y27" i="1"/>
  <c r="Y39" i="1" s="1"/>
  <c r="X27" i="1"/>
  <c r="X39" i="1" s="1"/>
  <c r="W27" i="1"/>
  <c r="W39" i="1" s="1"/>
  <c r="V27" i="1"/>
  <c r="V39" i="1" s="1"/>
  <c r="U27" i="1"/>
  <c r="U39" i="1" s="1"/>
  <c r="T27" i="1"/>
  <c r="T39" i="1" s="1"/>
  <c r="S27" i="1"/>
  <c r="R27" i="1"/>
  <c r="Q27" i="1"/>
  <c r="P27" i="1"/>
  <c r="P39" i="1" s="1"/>
  <c r="O27" i="1"/>
  <c r="O39" i="1" s="1"/>
  <c r="N27" i="1"/>
  <c r="N39" i="1" s="1"/>
  <c r="M27" i="1"/>
  <c r="M39" i="1" s="1"/>
  <c r="L27" i="1"/>
  <c r="L39" i="1" s="1"/>
  <c r="K27" i="1"/>
  <c r="J27" i="1"/>
  <c r="I27" i="1"/>
  <c r="H27" i="1"/>
  <c r="H39" i="1" s="1"/>
  <c r="G27" i="1"/>
  <c r="G39" i="1" s="1"/>
  <c r="F27" i="1"/>
  <c r="F39" i="1" s="1"/>
  <c r="E27" i="1"/>
  <c r="E39" i="1" s="1"/>
  <c r="D27" i="1"/>
  <c r="D39" i="1" s="1"/>
  <c r="AI41" i="1"/>
  <c r="AI31" i="1"/>
  <c r="AI23" i="1" l="1"/>
  <c r="AI22" i="1"/>
  <c r="AI21" i="1"/>
  <c r="AI24" i="1"/>
  <c r="AI36" i="1" l="1"/>
  <c r="AI25" i="1"/>
  <c r="AI19" i="1" l="1"/>
  <c r="AI18" i="1"/>
  <c r="AI37" i="1" l="1"/>
  <c r="AI13" i="1" l="1"/>
  <c r="AI12" i="1"/>
  <c r="AI11" i="1"/>
  <c r="AI10" i="1"/>
  <c r="AI9" i="1"/>
  <c r="AI44" i="1" l="1"/>
  <c r="AI35" i="1"/>
  <c r="AI28" i="1"/>
  <c r="AI34" i="1"/>
  <c r="AI14" i="1"/>
  <c r="AI15" i="1"/>
  <c r="AI33" i="1"/>
  <c r="AI38" i="1"/>
  <c r="AI29" i="1"/>
  <c r="AI8" i="1"/>
  <c r="AI17" i="1"/>
  <c r="AI20" i="1"/>
  <c r="AI26" i="1"/>
  <c r="AI16" i="1"/>
  <c r="AI30" i="1"/>
  <c r="AI27" i="1" l="1"/>
  <c r="AI39" i="1" s="1"/>
  <c r="AI46" i="1" s="1"/>
  <c r="AI50" i="1" s="1"/>
</calcChain>
</file>

<file path=xl/sharedStrings.xml><?xml version="1.0" encoding="utf-8"?>
<sst xmlns="http://schemas.openxmlformats.org/spreadsheetml/2006/main" count="288" uniqueCount="78">
  <si>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</si>
  <si>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</si>
  <si>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</si>
  <si>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</si>
  <si>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</si>
  <si>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</si>
  <si>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</si>
  <si>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</si>
  <si>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</si>
  <si>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</si>
  <si>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</si>
  <si>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</si>
  <si>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</si>
  <si>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</si>
  <si>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</si>
  <si>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</si>
  <si>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</si>
  <si>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</si>
  <si>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</si>
  <si>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</si>
  <si>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</si>
  <si>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</si>
  <si>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</si>
  <si>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</si>
  <si>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</si>
  <si>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</si>
  <si>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</si>
  <si>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</si>
  <si>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</si>
  <si>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</si>
  <si>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</si>
  <si>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</si>
  <si>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</si>
  <si>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</si>
  <si>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</si>
  <si>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</si>
  <si>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</si>
  <si>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</si>
  <si>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</si>
  <si>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</si>
  <si>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 /Lumion</t>
  </si>
  <si>
    <t>Sketchup</t>
  </si>
  <si>
    <t>DP</t>
  </si>
  <si>
    <t>Sketchup/Lumion</t>
  </si>
  <si>
    <t>2106</t>
  </si>
  <si>
    <t>IPL Arbutus &amp; 35th</t>
  </si>
  <si>
    <t>website</t>
  </si>
  <si>
    <t>2302</t>
  </si>
  <si>
    <t>Qualex Kingsway</t>
  </si>
  <si>
    <t>2303</t>
  </si>
  <si>
    <t>Mosaic Langley</t>
  </si>
  <si>
    <t>Shadow Study - Remind Stanley</t>
  </si>
  <si>
    <t>2205</t>
  </si>
  <si>
    <t>Rize SFU</t>
  </si>
  <si>
    <t>2304</t>
  </si>
  <si>
    <t>2 waters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</si>
  <si>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</si>
  <si>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</si>
  <si>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</si>
  <si>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</si>
  <si>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</si>
  <si>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</si>
  <si>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</si>
  <si>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</si>
  <si>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</si>
  <si>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</si>
  <si>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</si>
  <si>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2404</t>
  </si>
  <si>
    <t>Mosaic Colour Study</t>
  </si>
  <si>
    <t>2405</t>
  </si>
  <si>
    <t>Ledcor Mt Seymour Pkwy</t>
  </si>
  <si>
    <t>WORKING FROM HOME</t>
  </si>
  <si>
    <t>Computer issues</t>
  </si>
  <si>
    <t>2402</t>
  </si>
  <si>
    <t>UBCO Masterplan</t>
  </si>
  <si>
    <t>August 2024</t>
  </si>
  <si>
    <t>2403</t>
  </si>
  <si>
    <t>Qualex 10tth &amp; Guelph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</si>
</sst>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6" borderId="28" xfId="0" applyFont="1" applyFill="1" applyBorder="1"/>
    <xf numFmtId="164" fontId="6" fillId="6" borderId="0" xfId="0" applyNumberFormat="1" applyFont="1" applyFill="1"/>
    <xf numFmtId="164" fontId="3" fillId="6" borderId="0" xfId="0" applyNumberFormat="1" applyFont="1" applyFill="1" applyProtection="1">
      <protection locked="0"/>
    </xf>
    <xf numFmtId="0" fontId="0" fillId="6" borderId="21" xfId="0" applyFill="1" applyBorder="1"/>
    <xf numFmtId="164" fontId="6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topLeftCell="A4" zoomScaleNormal="100" zoomScaleSheetLayoutView="100" workbookViewId="0">
      <selection activeCell="AS30" sqref="AS30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38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25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29</v>
      </c>
      <c r="D7" s="29" t="s">
        <v>18</v>
      </c>
      <c r="E7" s="30" t="s">
        <v>19</v>
      </c>
      <c r="F7" s="29" t="s">
        <v>15</v>
      </c>
      <c r="G7" s="29" t="s">
        <v>16</v>
      </c>
      <c r="H7" s="29" t="s">
        <v>15</v>
      </c>
      <c r="I7" s="29" t="s">
        <v>17</v>
      </c>
      <c r="J7" s="29" t="s">
        <v>18</v>
      </c>
      <c r="K7" s="29" t="s">
        <v>18</v>
      </c>
      <c r="L7" s="30" t="s">
        <v>19</v>
      </c>
      <c r="M7" s="29" t="s">
        <v>15</v>
      </c>
      <c r="N7" s="29" t="s">
        <v>16</v>
      </c>
      <c r="O7" s="30" t="s">
        <v>15</v>
      </c>
      <c r="P7" s="29" t="s">
        <v>17</v>
      </c>
      <c r="Q7" s="29" t="s">
        <v>18</v>
      </c>
      <c r="R7" s="29" t="s">
        <v>18</v>
      </c>
      <c r="S7" s="30" t="s">
        <v>19</v>
      </c>
      <c r="T7" s="29" t="s">
        <v>15</v>
      </c>
      <c r="U7" s="29" t="s">
        <v>16</v>
      </c>
      <c r="V7" s="30" t="s">
        <v>15</v>
      </c>
      <c r="W7" s="29" t="s">
        <v>17</v>
      </c>
      <c r="X7" s="29" t="s">
        <v>18</v>
      </c>
      <c r="Y7" s="29" t="s">
        <v>18</v>
      </c>
      <c r="Z7" s="30" t="s">
        <v>19</v>
      </c>
      <c r="AA7" s="29" t="s">
        <v>15</v>
      </c>
      <c r="AB7" s="29" t="s">
        <v>16</v>
      </c>
      <c r="AC7" s="30" t="s">
        <v>15</v>
      </c>
      <c r="AD7" s="29" t="s">
        <v>17</v>
      </c>
      <c r="AE7" s="29" t="s">
        <v>18</v>
      </c>
      <c r="AF7" s="29" t="s">
        <v>18</v>
      </c>
      <c r="AG7" s="30" t="s">
        <v>19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 t="s">
        <v>20</v>
      </c>
      <c r="E8" s="35"/>
      <c r="F8" s="35"/>
      <c r="G8" s="35"/>
      <c r="H8" s="35"/>
      <c r="I8" s="35"/>
      <c r="J8" s="35" t="s">
        <v>20</v>
      </c>
      <c r="K8" s="35" t="s">
        <v>20</v>
      </c>
      <c r="L8" s="35"/>
      <c r="M8" s="35"/>
      <c r="N8" s="35"/>
      <c r="O8" s="35"/>
      <c r="P8" s="35"/>
      <c r="Q8" s="35" t="s">
        <v>20</v>
      </c>
      <c r="R8" s="35" t="s">
        <v>20</v>
      </c>
      <c r="S8" s="35"/>
      <c r="T8" s="35"/>
      <c r="U8" s="35"/>
      <c r="V8" s="35"/>
      <c r="W8" s="35"/>
      <c r="X8" s="35" t="s">
        <v>20</v>
      </c>
      <c r="Y8" s="35" t="s">
        <v>20</v>
      </c>
      <c r="Z8" s="35"/>
      <c r="AA8" s="35"/>
      <c r="AB8" s="35"/>
      <c r="AC8" s="35"/>
      <c r="AD8" s="35"/>
      <c r="AE8" s="35" t="s">
        <v>20</v>
      </c>
      <c r="AF8" s="35" t="s">
        <v>20</v>
      </c>
      <c r="AG8" s="35"/>
      <c r="AH8" s="35"/>
      <c r="AI8" s="36">
        <f t="shared" ref="AI8:AI26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44</v>
      </c>
      <c r="B9" s="27" t="s">
        <v>45</v>
      </c>
      <c r="C9" s="28" t="s">
        <v>42</v>
      </c>
      <c r="D9" s="35" t="s">
        <v>20</v>
      </c>
      <c r="E9" s="40"/>
      <c r="F9" s="40"/>
      <c r="G9" s="40"/>
      <c r="H9" s="40"/>
      <c r="I9" s="40"/>
      <c r="J9" s="35" t="s">
        <v>20</v>
      </c>
      <c r="K9" s="35" t="s">
        <v>20</v>
      </c>
      <c r="L9" s="40"/>
      <c r="M9" s="40"/>
      <c r="N9" s="40"/>
      <c r="O9" s="40"/>
      <c r="P9" s="40"/>
      <c r="Q9" s="35" t="s">
        <v>20</v>
      </c>
      <c r="R9" s="35" t="s">
        <v>20</v>
      </c>
      <c r="S9" s="40"/>
      <c r="T9" s="40"/>
      <c r="U9" s="40"/>
      <c r="V9" s="40"/>
      <c r="W9" s="40"/>
      <c r="X9" s="35" t="s">
        <v>20</v>
      </c>
      <c r="Y9" s="35" t="s">
        <v>20</v>
      </c>
      <c r="Z9" s="40"/>
      <c r="AA9" s="40"/>
      <c r="AB9" s="40"/>
      <c r="AC9" s="40"/>
      <c r="AD9" s="40"/>
      <c r="AE9" s="35" t="s">
        <v>20</v>
      </c>
      <c r="AF9" s="35" t="s">
        <v>20</v>
      </c>
      <c r="AG9" s="40"/>
      <c r="AH9" s="40"/>
      <c r="AI9" s="36">
        <f t="shared" si="0"/>
        <v>0</v>
      </c>
      <c r="AJ9" s="31" t="s">
        <v>41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s="38" customFormat="1" ht="12" customHeight="1" x14ac:dyDescent="0.2">
      <c r="A10" s="32"/>
      <c r="B10" s="33"/>
      <c r="C10" s="34"/>
      <c r="D10" s="35" t="s">
        <v>20</v>
      </c>
      <c r="E10" s="35"/>
      <c r="F10" s="35"/>
      <c r="G10" s="35"/>
      <c r="H10" s="35"/>
      <c r="I10" s="35"/>
      <c r="J10" s="35" t="s">
        <v>20</v>
      </c>
      <c r="K10" s="35" t="s">
        <v>20</v>
      </c>
      <c r="L10" s="35"/>
      <c r="M10" s="35"/>
      <c r="N10" s="35"/>
      <c r="O10" s="35"/>
      <c r="P10" s="35"/>
      <c r="Q10" s="35" t="s">
        <v>20</v>
      </c>
      <c r="R10" s="35" t="s">
        <v>20</v>
      </c>
      <c r="S10" s="35"/>
      <c r="T10" s="35"/>
      <c r="U10" s="35"/>
      <c r="V10" s="35"/>
      <c r="W10" s="35"/>
      <c r="X10" s="35" t="s">
        <v>20</v>
      </c>
      <c r="Y10" s="35" t="s">
        <v>20</v>
      </c>
      <c r="Z10" s="35"/>
      <c r="AA10" s="35"/>
      <c r="AB10" s="35"/>
      <c r="AC10" s="35"/>
      <c r="AD10" s="35"/>
      <c r="AE10" s="35" t="s">
        <v>20</v>
      </c>
      <c r="AF10" s="35" t="s">
        <v>20</v>
      </c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8" customFormat="1" ht="12" customHeight="1" x14ac:dyDescent="0.2">
      <c r="A11" s="39" t="s">
        <v>69</v>
      </c>
      <c r="B11" s="27" t="s">
        <v>70</v>
      </c>
      <c r="C11" s="28" t="s">
        <v>24</v>
      </c>
      <c r="D11" s="35" t="s">
        <v>20</v>
      </c>
      <c r="E11" s="40"/>
      <c r="F11" s="40"/>
      <c r="G11" s="40"/>
      <c r="H11" s="40"/>
      <c r="I11" s="40"/>
      <c r="J11" s="35" t="s">
        <v>20</v>
      </c>
      <c r="K11" s="35" t="s">
        <v>20</v>
      </c>
      <c r="L11" s="40"/>
      <c r="M11" s="40"/>
      <c r="N11" s="40"/>
      <c r="O11" s="40"/>
      <c r="P11" s="40"/>
      <c r="Q11" s="35" t="s">
        <v>20</v>
      </c>
      <c r="R11" s="35" t="s">
        <v>20</v>
      </c>
      <c r="S11" s="40"/>
      <c r="T11" s="40"/>
      <c r="U11" s="40"/>
      <c r="V11" s="40"/>
      <c r="W11" s="40"/>
      <c r="X11" s="35" t="s">
        <v>20</v>
      </c>
      <c r="Y11" s="35" t="s">
        <v>20</v>
      </c>
      <c r="Z11" s="40"/>
      <c r="AA11" s="40"/>
      <c r="AB11" s="40"/>
      <c r="AC11" s="40"/>
      <c r="AD11" s="40"/>
      <c r="AE11" s="35" t="s">
        <v>20</v>
      </c>
      <c r="AF11" s="35" t="s">
        <v>20</v>
      </c>
      <c r="AG11" s="40"/>
      <c r="AH11" s="40"/>
      <c r="AI11" s="36">
        <f t="shared" si="0"/>
        <v>0</v>
      </c>
      <c r="AJ11" s="31" t="s">
        <v>41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 t="s">
        <v>20</v>
      </c>
      <c r="E12" s="35"/>
      <c r="F12" s="35"/>
      <c r="G12" s="35"/>
      <c r="H12" s="35"/>
      <c r="I12" s="35"/>
      <c r="J12" s="35" t="s">
        <v>20</v>
      </c>
      <c r="K12" s="35" t="s">
        <v>20</v>
      </c>
      <c r="L12" s="35"/>
      <c r="M12" s="35"/>
      <c r="N12" s="35"/>
      <c r="O12" s="35"/>
      <c r="P12" s="35"/>
      <c r="Q12" s="35" t="s">
        <v>20</v>
      </c>
      <c r="R12" s="35" t="s">
        <v>20</v>
      </c>
      <c r="S12" s="35"/>
      <c r="T12" s="35"/>
      <c r="U12" s="35"/>
      <c r="V12" s="35"/>
      <c r="W12" s="35"/>
      <c r="X12" s="35" t="s">
        <v>20</v>
      </c>
      <c r="Y12" s="35" t="s">
        <v>20</v>
      </c>
      <c r="Z12" s="35"/>
      <c r="AA12" s="35"/>
      <c r="AB12" s="35"/>
      <c r="AC12" s="35"/>
      <c r="AD12" s="35"/>
      <c r="AE12" s="35" t="s">
        <v>20</v>
      </c>
      <c r="AF12" s="35" t="s">
        <v>20</v>
      </c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8" customFormat="1" ht="12" customHeight="1" x14ac:dyDescent="0.2">
      <c r="A13" s="39" t="s">
        <v>49</v>
      </c>
      <c r="B13" s="27" t="s">
        <v>50</v>
      </c>
      <c r="C13" s="28" t="s">
        <v>24</v>
      </c>
      <c r="D13" s="35" t="s">
        <v>20</v>
      </c>
      <c r="E13" s="40"/>
      <c r="F13" s="40"/>
      <c r="G13" s="40"/>
      <c r="H13" s="40"/>
      <c r="I13" s="40"/>
      <c r="J13" s="35" t="s">
        <v>20</v>
      </c>
      <c r="K13" s="35" t="s">
        <v>20</v>
      </c>
      <c r="L13" s="40"/>
      <c r="M13" s="40"/>
      <c r="N13" s="40"/>
      <c r="O13" s="40"/>
      <c r="P13" s="40"/>
      <c r="Q13" s="35" t="s">
        <v>20</v>
      </c>
      <c r="R13" s="35" t="s">
        <v>20</v>
      </c>
      <c r="S13" s="40"/>
      <c r="T13" s="40"/>
      <c r="U13" s="40"/>
      <c r="V13" s="40"/>
      <c r="W13" s="40"/>
      <c r="X13" s="35" t="s">
        <v>20</v>
      </c>
      <c r="Y13" s="35" t="s">
        <v>20</v>
      </c>
      <c r="Z13" s="40"/>
      <c r="AA13" s="40"/>
      <c r="AB13" s="40"/>
      <c r="AC13" s="40"/>
      <c r="AD13" s="40"/>
      <c r="AE13" s="35" t="s">
        <v>20</v>
      </c>
      <c r="AF13" s="35" t="s">
        <v>20</v>
      </c>
      <c r="AG13" s="40"/>
      <c r="AH13" s="40"/>
      <c r="AI13" s="36">
        <f t="shared" si="0"/>
        <v>0</v>
      </c>
      <c r="AJ13" s="31" t="s">
        <v>43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 t="s">
        <v>20</v>
      </c>
      <c r="E14" s="35"/>
      <c r="F14" s="35"/>
      <c r="G14" s="35"/>
      <c r="H14" s="35"/>
      <c r="I14" s="35"/>
      <c r="J14" s="35" t="s">
        <v>20</v>
      </c>
      <c r="K14" s="35" t="s">
        <v>20</v>
      </c>
      <c r="L14" s="35"/>
      <c r="M14" s="35"/>
      <c r="N14" s="35"/>
      <c r="O14" s="35"/>
      <c r="P14" s="35"/>
      <c r="Q14" s="35" t="s">
        <v>20</v>
      </c>
      <c r="R14" s="35" t="s">
        <v>20</v>
      </c>
      <c r="S14" s="35"/>
      <c r="T14" s="35"/>
      <c r="U14" s="35"/>
      <c r="V14" s="35"/>
      <c r="W14" s="35"/>
      <c r="X14" s="35" t="s">
        <v>20</v>
      </c>
      <c r="Y14" s="35" t="s">
        <v>20</v>
      </c>
      <c r="Z14" s="35"/>
      <c r="AA14" s="35"/>
      <c r="AB14" s="35"/>
      <c r="AC14" s="35"/>
      <c r="AD14" s="35"/>
      <c r="AE14" s="35" t="s">
        <v>20</v>
      </c>
      <c r="AF14" s="35" t="s">
        <v>20</v>
      </c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1" customFormat="1" ht="12" customHeight="1" x14ac:dyDescent="0.2">
      <c r="A15" s="39" t="s">
        <v>47</v>
      </c>
      <c r="B15" s="27" t="s">
        <v>48</v>
      </c>
      <c r="C15" s="28" t="s">
        <v>42</v>
      </c>
      <c r="D15" s="35" t="s">
        <v>20</v>
      </c>
      <c r="E15" s="40"/>
      <c r="F15" s="40"/>
      <c r="G15" s="40"/>
      <c r="H15" s="40"/>
      <c r="I15" s="40"/>
      <c r="J15" s="35" t="s">
        <v>20</v>
      </c>
      <c r="K15" s="35" t="s">
        <v>20</v>
      </c>
      <c r="L15" s="40"/>
      <c r="M15" s="40"/>
      <c r="N15" s="40"/>
      <c r="O15" s="40"/>
      <c r="P15" s="40"/>
      <c r="Q15" s="35" t="s">
        <v>20</v>
      </c>
      <c r="R15" s="35" t="s">
        <v>20</v>
      </c>
      <c r="S15" s="40"/>
      <c r="T15" s="40"/>
      <c r="U15" s="40"/>
      <c r="V15" s="40"/>
      <c r="W15" s="40"/>
      <c r="X15" s="35" t="s">
        <v>20</v>
      </c>
      <c r="Y15" s="35" t="s">
        <v>20</v>
      </c>
      <c r="Z15" s="40"/>
      <c r="AA15" s="40"/>
      <c r="AB15" s="40"/>
      <c r="AC15" s="40"/>
      <c r="AD15" s="40"/>
      <c r="AE15" s="35" t="s">
        <v>20</v>
      </c>
      <c r="AF15" s="35" t="s">
        <v>20</v>
      </c>
      <c r="AG15" s="40"/>
      <c r="AH15" s="40"/>
      <c r="AI15" s="36">
        <f t="shared" si="0"/>
        <v>0</v>
      </c>
      <c r="AJ15" s="31" t="s">
        <v>40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2" customHeight="1" x14ac:dyDescent="0.2">
      <c r="A16" s="32"/>
      <c r="B16" s="33"/>
      <c r="C16" s="34"/>
      <c r="D16" s="35" t="s">
        <v>20</v>
      </c>
      <c r="E16" s="35"/>
      <c r="F16" s="35"/>
      <c r="G16" s="35"/>
      <c r="H16" s="35"/>
      <c r="I16" s="35"/>
      <c r="J16" s="35" t="s">
        <v>20</v>
      </c>
      <c r="K16" s="35" t="s">
        <v>20</v>
      </c>
      <c r="L16" s="35"/>
      <c r="M16" s="35"/>
      <c r="N16" s="35"/>
      <c r="O16" s="35"/>
      <c r="P16" s="35"/>
      <c r="Q16" s="35" t="s">
        <v>20</v>
      </c>
      <c r="R16" s="35" t="s">
        <v>20</v>
      </c>
      <c r="S16" s="35"/>
      <c r="T16" s="35"/>
      <c r="U16" s="35"/>
      <c r="V16" s="35"/>
      <c r="W16" s="35"/>
      <c r="X16" s="35" t="s">
        <v>20</v>
      </c>
      <c r="Y16" s="35" t="s">
        <v>20</v>
      </c>
      <c r="Z16" s="35"/>
      <c r="AA16" s="35"/>
      <c r="AB16" s="35"/>
      <c r="AC16" s="35"/>
      <c r="AD16" s="35"/>
      <c r="AE16" s="35" t="s">
        <v>20</v>
      </c>
      <c r="AF16" s="35" t="s">
        <v>20</v>
      </c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7" customFormat="1" ht="12" customHeight="1" x14ac:dyDescent="0.2">
      <c r="A17" s="39" t="s">
        <v>76</v>
      </c>
      <c r="B17" s="27" t="s">
        <v>77</v>
      </c>
      <c r="C17" s="28" t="s">
        <v>24</v>
      </c>
      <c r="D17" s="35" t="s">
        <v>20</v>
      </c>
      <c r="E17" s="40"/>
      <c r="F17" s="40"/>
      <c r="G17" s="40"/>
      <c r="H17" s="40"/>
      <c r="I17" s="40"/>
      <c r="J17" s="35" t="s">
        <v>20</v>
      </c>
      <c r="K17" s="35" t="s">
        <v>20</v>
      </c>
      <c r="L17" s="40"/>
      <c r="M17" s="40"/>
      <c r="N17" s="40"/>
      <c r="O17" s="40"/>
      <c r="P17" s="40"/>
      <c r="Q17" s="35" t="s">
        <v>20</v>
      </c>
      <c r="R17" s="35" t="s">
        <v>20</v>
      </c>
      <c r="S17" s="40"/>
      <c r="T17" s="40"/>
      <c r="U17" s="40">
        <v>3</v>
      </c>
      <c r="V17" s="40">
        <v>7.5</v>
      </c>
      <c r="W17" s="40">
        <v>7.5</v>
      </c>
      <c r="X17" s="35" t="s">
        <v>20</v>
      </c>
      <c r="Y17" s="35" t="s">
        <v>20</v>
      </c>
      <c r="Z17" s="40">
        <v>7.5</v>
      </c>
      <c r="AA17" s="40">
        <v>5</v>
      </c>
      <c r="AB17" s="40"/>
      <c r="AC17" s="40"/>
      <c r="AD17" s="40"/>
      <c r="AE17" s="35" t="s">
        <v>20</v>
      </c>
      <c r="AF17" s="35" t="s">
        <v>20</v>
      </c>
      <c r="AG17" s="40"/>
      <c r="AH17" s="40"/>
      <c r="AI17" s="36">
        <f t="shared" si="0"/>
        <v>30.5</v>
      </c>
      <c r="AJ17" s="31" t="s">
        <v>51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17" customFormat="1" ht="12" customHeight="1" x14ac:dyDescent="0.2">
      <c r="A18" s="32"/>
      <c r="B18" s="33"/>
      <c r="C18" s="34"/>
      <c r="D18" s="35" t="s">
        <v>20</v>
      </c>
      <c r="E18" s="35"/>
      <c r="F18" s="35"/>
      <c r="G18" s="35"/>
      <c r="H18" s="35"/>
      <c r="I18" s="35"/>
      <c r="J18" s="35" t="s">
        <v>20</v>
      </c>
      <c r="K18" s="35" t="s">
        <v>20</v>
      </c>
      <c r="L18" s="35"/>
      <c r="M18" s="35"/>
      <c r="N18" s="35"/>
      <c r="O18" s="35"/>
      <c r="P18" s="35"/>
      <c r="Q18" s="35" t="s">
        <v>20</v>
      </c>
      <c r="R18" s="35" t="s">
        <v>20</v>
      </c>
      <c r="S18" s="35"/>
      <c r="T18" s="35"/>
      <c r="U18" s="35"/>
      <c r="V18" s="35"/>
      <c r="W18" s="35"/>
      <c r="X18" s="35" t="s">
        <v>20</v>
      </c>
      <c r="Y18" s="35" t="s">
        <v>20</v>
      </c>
      <c r="Z18" s="35"/>
      <c r="AA18" s="35"/>
      <c r="AB18" s="35"/>
      <c r="AC18" s="35"/>
      <c r="AD18" s="35"/>
      <c r="AE18" s="35" t="s">
        <v>20</v>
      </c>
      <c r="AF18" s="35" t="s">
        <v>20</v>
      </c>
      <c r="AG18" s="35"/>
      <c r="AH18" s="35"/>
      <c r="AI18" s="36">
        <f t="shared" ref="AI18:AI19" si="1">SUM(D18:AH18)</f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17" customFormat="1" ht="12" customHeight="1" x14ac:dyDescent="0.2">
      <c r="A19" s="39" t="s">
        <v>73</v>
      </c>
      <c r="B19" s="27" t="s">
        <v>74</v>
      </c>
      <c r="C19" s="28" t="s">
        <v>24</v>
      </c>
      <c r="D19" s="35" t="s">
        <v>20</v>
      </c>
      <c r="E19" s="40"/>
      <c r="F19" s="40"/>
      <c r="G19" s="40"/>
      <c r="H19" s="40"/>
      <c r="I19" s="40"/>
      <c r="J19" s="35" t="s">
        <v>20</v>
      </c>
      <c r="K19" s="35" t="s">
        <v>20</v>
      </c>
      <c r="L19" s="40"/>
      <c r="M19" s="40"/>
      <c r="N19" s="40"/>
      <c r="O19" s="40"/>
      <c r="P19" s="40"/>
      <c r="Q19" s="35" t="s">
        <v>20</v>
      </c>
      <c r="R19" s="35" t="s">
        <v>20</v>
      </c>
      <c r="S19" s="40"/>
      <c r="T19" s="40"/>
      <c r="U19" s="40"/>
      <c r="V19" s="40"/>
      <c r="W19" s="40"/>
      <c r="X19" s="35" t="s">
        <v>20</v>
      </c>
      <c r="Y19" s="35" t="s">
        <v>20</v>
      </c>
      <c r="Z19" s="40"/>
      <c r="AA19" s="40"/>
      <c r="AB19" s="40"/>
      <c r="AC19" s="40"/>
      <c r="AD19" s="40"/>
      <c r="AE19" s="35" t="s">
        <v>20</v>
      </c>
      <c r="AF19" s="35" t="s">
        <v>20</v>
      </c>
      <c r="AG19" s="40"/>
      <c r="AH19" s="40"/>
      <c r="AI19" s="36">
        <f t="shared" si="1"/>
        <v>0</v>
      </c>
      <c r="AJ19" s="31" t="s">
        <v>41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17" customFormat="1" ht="12" customHeight="1" x14ac:dyDescent="0.2">
      <c r="A20" s="32"/>
      <c r="B20" s="33"/>
      <c r="C20" s="34"/>
      <c r="D20" s="35" t="s">
        <v>20</v>
      </c>
      <c r="E20" s="35"/>
      <c r="F20" s="35"/>
      <c r="G20" s="35"/>
      <c r="H20" s="35"/>
      <c r="I20" s="35"/>
      <c r="J20" s="35" t="s">
        <v>20</v>
      </c>
      <c r="K20" s="35" t="s">
        <v>20</v>
      </c>
      <c r="L20" s="35"/>
      <c r="M20" s="35"/>
      <c r="N20" s="35"/>
      <c r="O20" s="35"/>
      <c r="P20" s="35"/>
      <c r="Q20" s="35" t="s">
        <v>20</v>
      </c>
      <c r="R20" s="35" t="s">
        <v>20</v>
      </c>
      <c r="S20" s="35"/>
      <c r="T20" s="35"/>
      <c r="U20" s="35"/>
      <c r="V20" s="35"/>
      <c r="W20" s="35"/>
      <c r="X20" s="35" t="s">
        <v>20</v>
      </c>
      <c r="Y20" s="35" t="s">
        <v>20</v>
      </c>
      <c r="Z20" s="35"/>
      <c r="AA20" s="35"/>
      <c r="AB20" s="35"/>
      <c r="AC20" s="35"/>
      <c r="AD20" s="35"/>
      <c r="AE20" s="35" t="s">
        <v>20</v>
      </c>
      <c r="AF20" s="35" t="s">
        <v>20</v>
      </c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17" customFormat="1" ht="12" customHeight="1" x14ac:dyDescent="0.2">
      <c r="A21" s="39" t="s">
        <v>52</v>
      </c>
      <c r="B21" s="27" t="s">
        <v>53</v>
      </c>
      <c r="C21" s="28" t="s">
        <v>24</v>
      </c>
      <c r="D21" s="35" t="s">
        <v>20</v>
      </c>
      <c r="E21" s="40"/>
      <c r="F21" s="40"/>
      <c r="G21" s="40"/>
      <c r="H21" s="40"/>
      <c r="I21" s="40"/>
      <c r="J21" s="35" t="s">
        <v>20</v>
      </c>
      <c r="K21" s="35" t="s">
        <v>20</v>
      </c>
      <c r="L21" s="40"/>
      <c r="M21" s="40"/>
      <c r="N21" s="40"/>
      <c r="O21" s="40"/>
      <c r="P21" s="40"/>
      <c r="Q21" s="35" t="s">
        <v>20</v>
      </c>
      <c r="R21" s="35" t="s">
        <v>20</v>
      </c>
      <c r="S21" s="40"/>
      <c r="T21" s="40"/>
      <c r="U21" s="40"/>
      <c r="V21" s="40"/>
      <c r="W21" s="40"/>
      <c r="X21" s="35" t="s">
        <v>20</v>
      </c>
      <c r="Y21" s="35" t="s">
        <v>20</v>
      </c>
      <c r="Z21" s="40"/>
      <c r="AA21" s="40"/>
      <c r="AB21" s="40"/>
      <c r="AC21" s="40"/>
      <c r="AD21" s="40"/>
      <c r="AE21" s="35" t="s">
        <v>20</v>
      </c>
      <c r="AF21" s="35" t="s">
        <v>20</v>
      </c>
      <c r="AG21" s="40"/>
      <c r="AH21" s="40"/>
      <c r="AI21" s="36">
        <f t="shared" si="0"/>
        <v>0</v>
      </c>
      <c r="AJ21" s="31" t="s">
        <v>41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 t="s">
        <v>20</v>
      </c>
      <c r="E22" s="35"/>
      <c r="F22" s="35"/>
      <c r="G22" s="35"/>
      <c r="H22" s="35"/>
      <c r="I22" s="35"/>
      <c r="J22" s="35" t="s">
        <v>20</v>
      </c>
      <c r="K22" s="35" t="s">
        <v>20</v>
      </c>
      <c r="L22" s="35"/>
      <c r="M22" s="35"/>
      <c r="N22" s="35"/>
      <c r="O22" s="35"/>
      <c r="P22" s="35"/>
      <c r="Q22" s="35" t="s">
        <v>20</v>
      </c>
      <c r="R22" s="35" t="s">
        <v>20</v>
      </c>
      <c r="S22" s="35"/>
      <c r="T22" s="35"/>
      <c r="U22" s="35"/>
      <c r="V22" s="35"/>
      <c r="W22" s="35"/>
      <c r="X22" s="35" t="s">
        <v>20</v>
      </c>
      <c r="Y22" s="35" t="s">
        <v>20</v>
      </c>
      <c r="Z22" s="35"/>
      <c r="AA22" s="35"/>
      <c r="AB22" s="35"/>
      <c r="AC22" s="35"/>
      <c r="AD22" s="35"/>
      <c r="AE22" s="35" t="s">
        <v>20</v>
      </c>
      <c r="AF22" s="35" t="s">
        <v>20</v>
      </c>
      <c r="AG22" s="35"/>
      <c r="AH22" s="35"/>
      <c r="AI22" s="36">
        <f t="shared" ref="AI22:AI23" si="2"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2">
      <c r="A23" s="39" t="s">
        <v>54</v>
      </c>
      <c r="B23" s="27" t="s">
        <v>55</v>
      </c>
      <c r="C23" s="28" t="s">
        <v>24</v>
      </c>
      <c r="D23" s="35" t="s">
        <v>20</v>
      </c>
      <c r="E23" s="40"/>
      <c r="F23" s="40"/>
      <c r="G23" s="40"/>
      <c r="H23" s="40"/>
      <c r="I23" s="40"/>
      <c r="J23" s="35" t="s">
        <v>20</v>
      </c>
      <c r="K23" s="35" t="s">
        <v>20</v>
      </c>
      <c r="L23" s="40"/>
      <c r="M23" s="40"/>
      <c r="N23" s="40"/>
      <c r="O23" s="40"/>
      <c r="P23" s="40"/>
      <c r="Q23" s="35" t="s">
        <v>20</v>
      </c>
      <c r="R23" s="35" t="s">
        <v>20</v>
      </c>
      <c r="S23" s="40"/>
      <c r="T23" s="40"/>
      <c r="U23" s="40"/>
      <c r="V23" s="40"/>
      <c r="W23" s="40"/>
      <c r="X23" s="35" t="s">
        <v>20</v>
      </c>
      <c r="Y23" s="35" t="s">
        <v>20</v>
      </c>
      <c r="Z23" s="40"/>
      <c r="AA23" s="40"/>
      <c r="AB23" s="40"/>
      <c r="AC23" s="40"/>
      <c r="AD23" s="40"/>
      <c r="AE23" s="35" t="s">
        <v>20</v>
      </c>
      <c r="AF23" s="35" t="s">
        <v>20</v>
      </c>
      <c r="AG23" s="40"/>
      <c r="AH23" s="40"/>
      <c r="AI23" s="36">
        <f t="shared" si="2"/>
        <v>0</v>
      </c>
      <c r="AJ23" s="31" t="s">
        <v>41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2">
      <c r="A24" s="32"/>
      <c r="B24" s="33"/>
      <c r="C24" s="34"/>
      <c r="D24" s="35" t="s">
        <v>20</v>
      </c>
      <c r="E24" s="35"/>
      <c r="F24" s="35"/>
      <c r="G24" s="35"/>
      <c r="H24" s="35"/>
      <c r="I24" s="35"/>
      <c r="J24" s="35" t="s">
        <v>20</v>
      </c>
      <c r="K24" s="35" t="s">
        <v>20</v>
      </c>
      <c r="L24" s="35"/>
      <c r="M24" s="35"/>
      <c r="N24" s="35"/>
      <c r="O24" s="35"/>
      <c r="P24" s="35"/>
      <c r="Q24" s="35" t="s">
        <v>20</v>
      </c>
      <c r="R24" s="35" t="s">
        <v>20</v>
      </c>
      <c r="S24" s="35"/>
      <c r="T24" s="35"/>
      <c r="U24" s="35"/>
      <c r="V24" s="35"/>
      <c r="W24" s="35"/>
      <c r="X24" s="35" t="s">
        <v>20</v>
      </c>
      <c r="Y24" s="35" t="s">
        <v>20</v>
      </c>
      <c r="Z24" s="35"/>
      <c r="AA24" s="35"/>
      <c r="AB24" s="35"/>
      <c r="AC24" s="35"/>
      <c r="AD24" s="35"/>
      <c r="AE24" s="35" t="s">
        <v>20</v>
      </c>
      <c r="AF24" s="35" t="s">
        <v>20</v>
      </c>
      <c r="AG24" s="35"/>
      <c r="AH24" s="35"/>
      <c r="AI24" s="36">
        <f t="shared" ref="AI24" si="3">SUM(D24:AH24)</f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17" customFormat="1" ht="12" customHeight="1" x14ac:dyDescent="0.2">
      <c r="A25" s="39" t="s">
        <v>67</v>
      </c>
      <c r="B25" s="27" t="s">
        <v>68</v>
      </c>
      <c r="C25" s="28"/>
      <c r="D25" s="35" t="s">
        <v>20</v>
      </c>
      <c r="E25" s="40"/>
      <c r="F25" s="40"/>
      <c r="G25" s="40"/>
      <c r="H25" s="40"/>
      <c r="I25" s="40"/>
      <c r="J25" s="35" t="s">
        <v>20</v>
      </c>
      <c r="K25" s="35" t="s">
        <v>20</v>
      </c>
      <c r="L25" s="40"/>
      <c r="M25" s="40"/>
      <c r="N25" s="40"/>
      <c r="O25" s="40"/>
      <c r="P25" s="40"/>
      <c r="Q25" s="35" t="s">
        <v>20</v>
      </c>
      <c r="R25" s="35" t="s">
        <v>20</v>
      </c>
      <c r="S25" s="40"/>
      <c r="T25" s="40"/>
      <c r="U25" s="40"/>
      <c r="V25" s="40"/>
      <c r="W25" s="40"/>
      <c r="X25" s="35" t="s">
        <v>20</v>
      </c>
      <c r="Y25" s="35" t="s">
        <v>20</v>
      </c>
      <c r="Z25" s="40"/>
      <c r="AA25" s="40"/>
      <c r="AB25" s="40"/>
      <c r="AC25" s="40"/>
      <c r="AD25" s="40"/>
      <c r="AE25" s="35" t="s">
        <v>20</v>
      </c>
      <c r="AF25" s="35" t="s">
        <v>20</v>
      </c>
      <c r="AG25" s="40"/>
      <c r="AH25" s="40"/>
      <c r="AI25" s="36">
        <f t="shared" si="0"/>
        <v>0</v>
      </c>
      <c r="AJ25" s="3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41" customFormat="1" ht="12" customHeight="1" x14ac:dyDescent="0.2">
      <c r="A26" s="43"/>
      <c r="B26" s="44"/>
      <c r="C26" s="45"/>
      <c r="D26" s="35" t="s">
        <v>20</v>
      </c>
      <c r="E26" s="35"/>
      <c r="F26" s="35"/>
      <c r="G26" s="35"/>
      <c r="H26" s="35"/>
      <c r="I26" s="35"/>
      <c r="J26" s="35" t="s">
        <v>20</v>
      </c>
      <c r="K26" s="35" t="s">
        <v>20</v>
      </c>
      <c r="L26" s="35"/>
      <c r="M26" s="35"/>
      <c r="N26" s="35"/>
      <c r="O26" s="35"/>
      <c r="P26" s="35"/>
      <c r="Q26" s="35" t="s">
        <v>20</v>
      </c>
      <c r="R26" s="35" t="s">
        <v>20</v>
      </c>
      <c r="S26" s="35"/>
      <c r="T26" s="35"/>
      <c r="U26" s="35"/>
      <c r="V26" s="35"/>
      <c r="W26" s="35"/>
      <c r="X26" s="35" t="s">
        <v>20</v>
      </c>
      <c r="Y26" s="35" t="s">
        <v>20</v>
      </c>
      <c r="Z26" s="35"/>
      <c r="AA26" s="35"/>
      <c r="AB26" s="35"/>
      <c r="AC26" s="35"/>
      <c r="AD26" s="35"/>
      <c r="AE26" s="35" t="s">
        <v>20</v>
      </c>
      <c r="AF26" s="35" t="s">
        <v>20</v>
      </c>
      <c r="AG26" s="35"/>
      <c r="AH26" s="35"/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1" customFormat="1" x14ac:dyDescent="0.2">
      <c r="A27" s="46"/>
      <c r="B27" s="47" t="s">
        <v>6</v>
      </c>
      <c r="C27" s="48"/>
      <c r="D27" s="49">
        <f t="shared" ref="D27:AE27" si="4">SUM(D8:D26)</f>
        <v>0</v>
      </c>
      <c r="E27" s="49">
        <f t="shared" si="4"/>
        <v>0</v>
      </c>
      <c r="F27" s="49">
        <f t="shared" si="4"/>
        <v>0</v>
      </c>
      <c r="G27" s="49">
        <f t="shared" si="4"/>
        <v>0</v>
      </c>
      <c r="H27" s="49">
        <f t="shared" si="4"/>
        <v>0</v>
      </c>
      <c r="I27" s="49">
        <f t="shared" si="4"/>
        <v>0</v>
      </c>
      <c r="J27" s="49">
        <f t="shared" si="4"/>
        <v>0</v>
      </c>
      <c r="K27" s="49">
        <f t="shared" si="4"/>
        <v>0</v>
      </c>
      <c r="L27" s="49">
        <f t="shared" si="4"/>
        <v>0</v>
      </c>
      <c r="M27" s="49">
        <f t="shared" si="4"/>
        <v>0</v>
      </c>
      <c r="N27" s="49">
        <f t="shared" si="4"/>
        <v>0</v>
      </c>
      <c r="O27" s="49">
        <f t="shared" si="4"/>
        <v>0</v>
      </c>
      <c r="P27" s="49">
        <f t="shared" si="4"/>
        <v>0</v>
      </c>
      <c r="Q27" s="49">
        <f t="shared" si="4"/>
        <v>0</v>
      </c>
      <c r="R27" s="49">
        <f t="shared" si="4"/>
        <v>0</v>
      </c>
      <c r="S27" s="49">
        <f t="shared" si="4"/>
        <v>0</v>
      </c>
      <c r="T27" s="49">
        <f t="shared" si="4"/>
        <v>0</v>
      </c>
      <c r="U27" s="49">
        <f t="shared" si="4"/>
        <v>3</v>
      </c>
      <c r="V27" s="49">
        <f t="shared" si="4"/>
        <v>7.5</v>
      </c>
      <c r="W27" s="49">
        <f t="shared" si="4"/>
        <v>7.5</v>
      </c>
      <c r="X27" s="49">
        <f t="shared" si="4"/>
        <v>0</v>
      </c>
      <c r="Y27" s="49">
        <f t="shared" si="4"/>
        <v>0</v>
      </c>
      <c r="Z27" s="49">
        <f t="shared" si="4"/>
        <v>7.5</v>
      </c>
      <c r="AA27" s="49">
        <f t="shared" si="4"/>
        <v>5</v>
      </c>
      <c r="AB27" s="49">
        <f t="shared" si="4"/>
        <v>0</v>
      </c>
      <c r="AC27" s="49">
        <f t="shared" si="4"/>
        <v>0</v>
      </c>
      <c r="AD27" s="49">
        <f t="shared" si="4"/>
        <v>0</v>
      </c>
      <c r="AE27" s="49">
        <f t="shared" si="4"/>
        <v>0</v>
      </c>
      <c r="AF27" s="49">
        <f t="shared" ref="AF27:AH27" si="5">SUM(AF8:AF26)</f>
        <v>0</v>
      </c>
      <c r="AG27" s="49">
        <f t="shared" si="5"/>
        <v>0</v>
      </c>
      <c r="AH27" s="49">
        <f t="shared" si="5"/>
        <v>0</v>
      </c>
      <c r="AI27" s="50">
        <f t="shared" ref="AI27" si="6">SUM(AI8:AI26)</f>
        <v>30.5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s="42" customFormat="1" x14ac:dyDescent="0.2">
      <c r="A28" s="52" t="s">
        <v>7</v>
      </c>
      <c r="B28" s="53"/>
      <c r="C28" s="53"/>
      <c r="D28" s="54"/>
      <c r="E28" s="54">
        <f>7.5</f>
        <v>7.5</v>
      </c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>
        <f>7.5</f>
        <v>7.5</v>
      </c>
      <c r="AH28" s="54"/>
      <c r="AI28" s="36">
        <f>SUM(D28:AH28)</f>
        <v>15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">
      <c r="A29" s="52" t="s">
        <v>14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5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</row>
    <row r="30" spans="1:190" s="41" customFormat="1" x14ac:dyDescent="0.2">
      <c r="A30" s="52" t="s">
        <v>8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ref="AI30:AI38" si="7">SUM(D30:AH30)</f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</row>
    <row r="31" spans="1:190" x14ac:dyDescent="0.2">
      <c r="A31" s="52" t="s">
        <v>22</v>
      </c>
      <c r="B31" s="53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7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37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/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46" t="s">
        <v>12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7"/>
        <v>0</v>
      </c>
      <c r="AJ33" s="51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13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>SUM(D34:AH34)</f>
        <v>0</v>
      </c>
      <c r="AJ34" s="5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39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7"/>
        <v>0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39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ref="AI36" si="8">SUM(D36:AH36)</f>
        <v>0</v>
      </c>
      <c r="AJ36" s="51" t="s">
        <v>72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39</v>
      </c>
      <c r="B37" s="56"/>
      <c r="C37" s="56"/>
      <c r="D37" s="54"/>
      <c r="E37" s="54"/>
      <c r="F37" s="54">
        <v>7.5</v>
      </c>
      <c r="G37" s="54">
        <v>7.5</v>
      </c>
      <c r="H37" s="54">
        <v>7.5</v>
      </c>
      <c r="I37" s="54">
        <v>7.5</v>
      </c>
      <c r="J37" s="54"/>
      <c r="K37" s="54"/>
      <c r="L37" s="54">
        <v>7.5</v>
      </c>
      <c r="M37" s="54">
        <v>7.5</v>
      </c>
      <c r="N37" s="54">
        <v>7.5</v>
      </c>
      <c r="O37" s="54">
        <v>7.5</v>
      </c>
      <c r="P37" s="54">
        <v>7.5</v>
      </c>
      <c r="Q37" s="54"/>
      <c r="R37" s="54"/>
      <c r="S37" s="54">
        <v>7.5</v>
      </c>
      <c r="T37" s="54">
        <v>7.5</v>
      </c>
      <c r="U37" s="54">
        <v>5</v>
      </c>
      <c r="V37" s="54"/>
      <c r="W37" s="54"/>
      <c r="X37" s="54"/>
      <c r="Y37" s="54"/>
      <c r="Z37" s="54"/>
      <c r="AA37" s="54">
        <v>2</v>
      </c>
      <c r="AB37" s="54">
        <v>7.5</v>
      </c>
      <c r="AC37" s="54">
        <v>7.5</v>
      </c>
      <c r="AD37" s="54">
        <v>7.5</v>
      </c>
      <c r="AE37" s="54"/>
      <c r="AF37" s="54"/>
      <c r="AG37" s="54"/>
      <c r="AH37" s="54"/>
      <c r="AI37" s="36">
        <f t="shared" si="7"/>
        <v>112</v>
      </c>
      <c r="AJ37" s="55" t="s">
        <v>46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">
      <c r="A38" s="46" t="s">
        <v>39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36">
        <f t="shared" si="7"/>
        <v>0</v>
      </c>
      <c r="AJ38" s="51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">
      <c r="A39" s="46" t="s">
        <v>9</v>
      </c>
      <c r="B39" s="56"/>
      <c r="C39" s="56"/>
      <c r="D39" s="49">
        <f t="shared" ref="D39:AE39" si="9">SUM(D27:D38)</f>
        <v>0</v>
      </c>
      <c r="E39" s="49">
        <f t="shared" si="9"/>
        <v>7.5</v>
      </c>
      <c r="F39" s="49">
        <f t="shared" si="9"/>
        <v>7.5</v>
      </c>
      <c r="G39" s="49">
        <f t="shared" si="9"/>
        <v>7.5</v>
      </c>
      <c r="H39" s="49">
        <f t="shared" si="9"/>
        <v>7.5</v>
      </c>
      <c r="I39" s="49">
        <f t="shared" si="9"/>
        <v>7.5</v>
      </c>
      <c r="J39" s="49">
        <f t="shared" si="9"/>
        <v>0</v>
      </c>
      <c r="K39" s="49">
        <f t="shared" si="9"/>
        <v>0</v>
      </c>
      <c r="L39" s="49">
        <f t="shared" si="9"/>
        <v>7.5</v>
      </c>
      <c r="M39" s="49">
        <f t="shared" si="9"/>
        <v>7.5</v>
      </c>
      <c r="N39" s="49">
        <f t="shared" si="9"/>
        <v>7.5</v>
      </c>
      <c r="O39" s="49">
        <f t="shared" si="9"/>
        <v>7.5</v>
      </c>
      <c r="P39" s="49">
        <f t="shared" si="9"/>
        <v>7.5</v>
      </c>
      <c r="Q39" s="49">
        <f t="shared" si="9"/>
        <v>0</v>
      </c>
      <c r="R39" s="49">
        <f t="shared" si="9"/>
        <v>0</v>
      </c>
      <c r="S39" s="49">
        <f t="shared" si="9"/>
        <v>7.5</v>
      </c>
      <c r="T39" s="49">
        <f t="shared" si="9"/>
        <v>7.5</v>
      </c>
      <c r="U39" s="49">
        <f t="shared" si="9"/>
        <v>8</v>
      </c>
      <c r="V39" s="49">
        <f t="shared" si="9"/>
        <v>7.5</v>
      </c>
      <c r="W39" s="49">
        <f t="shared" si="9"/>
        <v>7.5</v>
      </c>
      <c r="X39" s="49">
        <f t="shared" si="9"/>
        <v>0</v>
      </c>
      <c r="Y39" s="49">
        <f t="shared" si="9"/>
        <v>0</v>
      </c>
      <c r="Z39" s="49">
        <f t="shared" si="9"/>
        <v>7.5</v>
      </c>
      <c r="AA39" s="49">
        <f t="shared" si="9"/>
        <v>7</v>
      </c>
      <c r="AB39" s="49">
        <f t="shared" si="9"/>
        <v>7.5</v>
      </c>
      <c r="AC39" s="49">
        <f t="shared" si="9"/>
        <v>7.5</v>
      </c>
      <c r="AD39" s="49">
        <f t="shared" si="9"/>
        <v>7.5</v>
      </c>
      <c r="AE39" s="49">
        <f t="shared" si="9"/>
        <v>0</v>
      </c>
      <c r="AF39" s="49">
        <f t="shared" ref="AF39:AH39" si="10">SUM(AF27:AF38)</f>
        <v>0</v>
      </c>
      <c r="AG39" s="49">
        <f t="shared" si="10"/>
        <v>7.5</v>
      </c>
      <c r="AH39" s="49">
        <f t="shared" si="10"/>
        <v>0</v>
      </c>
      <c r="AI39" s="50">
        <f t="shared" ref="AI39" si="11">SUM(AI27:AI38)</f>
        <v>157.5</v>
      </c>
      <c r="AJ39" s="57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x14ac:dyDescent="0.2">
      <c r="A40" s="78"/>
      <c r="B40" s="59"/>
      <c r="C40" s="5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80"/>
      <c r="AJ40" s="60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4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</row>
    <row r="41" spans="1:69" x14ac:dyDescent="0.2">
      <c r="A41" s="81" t="s">
        <v>71</v>
      </c>
      <c r="B41" s="56"/>
      <c r="C41" s="56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36">
        <f>SUM(D41:AH41)</f>
        <v>0</v>
      </c>
      <c r="AJ41" s="60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4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</row>
    <row r="42" spans="1:69" x14ac:dyDescent="0.2">
      <c r="A42" s="78"/>
      <c r="B42" s="59"/>
      <c r="C42" s="5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80"/>
      <c r="AJ42" s="60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4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</row>
    <row r="43" spans="1:69" s="3" customFormat="1" ht="13.5" thickBot="1" x14ac:dyDescent="0.25">
      <c r="A43" s="58" t="s">
        <v>10</v>
      </c>
      <c r="B43" s="59"/>
      <c r="C43" s="60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2"/>
      <c r="AZ43" s="4"/>
    </row>
    <row r="44" spans="1:69" s="3" customFormat="1" ht="12" thickBot="1" x14ac:dyDescent="0.25">
      <c r="A44" s="63" t="s">
        <v>56</v>
      </c>
      <c r="B44" s="60" t="s">
        <v>57</v>
      </c>
      <c r="C44" s="60"/>
      <c r="D44" s="61"/>
      <c r="E44" s="61"/>
      <c r="F44" s="61" t="s">
        <v>58</v>
      </c>
      <c r="G44" s="61"/>
      <c r="H44" s="61" t="s">
        <v>26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4" t="s">
        <v>11</v>
      </c>
      <c r="AG44" s="65">
        <f>21</f>
        <v>21</v>
      </c>
      <c r="AH44" s="61"/>
      <c r="AI44" s="66">
        <f>AG44*7.5</f>
        <v>157.5</v>
      </c>
      <c r="AJ44" s="62"/>
      <c r="AZ44" s="4"/>
    </row>
    <row r="45" spans="1:69" s="3" customFormat="1" ht="11.25" x14ac:dyDescent="0.2">
      <c r="A45" s="63" t="s">
        <v>24</v>
      </c>
      <c r="B45" s="60" t="s">
        <v>25</v>
      </c>
      <c r="C45" s="60"/>
      <c r="D45" s="61"/>
      <c r="E45" s="61"/>
      <c r="F45" s="61" t="s">
        <v>30</v>
      </c>
      <c r="G45" s="61"/>
      <c r="H45" s="61" t="s">
        <v>59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2"/>
      <c r="AZ45" s="4"/>
    </row>
    <row r="46" spans="1:69" s="3" customFormat="1" ht="11.25" x14ac:dyDescent="0.2">
      <c r="A46" s="63" t="s">
        <v>60</v>
      </c>
      <c r="B46" s="60" t="s">
        <v>61</v>
      </c>
      <c r="C46" s="60"/>
      <c r="D46" s="61"/>
      <c r="E46" s="61"/>
      <c r="F46" s="61" t="s">
        <v>32</v>
      </c>
      <c r="G46" s="61"/>
      <c r="H46" s="61" t="s">
        <v>62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Y46" s="61"/>
      <c r="Z46" s="61"/>
      <c r="AA46" s="61"/>
      <c r="AB46" s="61"/>
      <c r="AC46" s="61"/>
      <c r="AD46" s="61"/>
      <c r="AE46" s="61"/>
      <c r="AF46" s="64" t="s">
        <v>34</v>
      </c>
      <c r="AG46" s="61"/>
      <c r="AH46" s="61"/>
      <c r="AI46" s="61">
        <f>AI39-AI44</f>
        <v>0</v>
      </c>
      <c r="AJ46" s="67" t="s">
        <v>33</v>
      </c>
      <c r="AZ46" s="4"/>
    </row>
    <row r="47" spans="1:69" s="3" customFormat="1" ht="11.25" x14ac:dyDescent="0.2">
      <c r="A47" s="60" t="s">
        <v>23</v>
      </c>
      <c r="B47" s="60" t="s">
        <v>63</v>
      </c>
      <c r="C47" s="62"/>
      <c r="D47" s="68"/>
      <c r="E47" s="68"/>
      <c r="F47" s="68" t="s">
        <v>31</v>
      </c>
      <c r="G47" s="68"/>
      <c r="H47" s="68" t="s">
        <v>64</v>
      </c>
      <c r="I47" s="68"/>
      <c r="J47" s="68"/>
      <c r="K47" s="68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2"/>
    </row>
    <row r="48" spans="1:69" s="3" customFormat="1" ht="11.25" x14ac:dyDescent="0.2">
      <c r="A48" s="62" t="s">
        <v>27</v>
      </c>
      <c r="B48" s="62" t="s">
        <v>65</v>
      </c>
      <c r="C48" s="62"/>
      <c r="D48" s="68"/>
      <c r="E48" s="68"/>
      <c r="F48" s="68" t="s">
        <v>66</v>
      </c>
      <c r="G48" s="68"/>
      <c r="H48" s="68" t="s">
        <v>28</v>
      </c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9" t="s">
        <v>35</v>
      </c>
      <c r="AG48" s="68"/>
      <c r="AH48" s="68"/>
      <c r="AI48" s="70">
        <f>15.5</f>
        <v>15.5</v>
      </c>
      <c r="AJ48" s="62"/>
    </row>
    <row r="49" spans="1:36" s="3" customFormat="1" ht="11.25" x14ac:dyDescent="0.2">
      <c r="A49" s="62"/>
      <c r="B49" s="62"/>
      <c r="C49" s="62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2"/>
    </row>
    <row r="50" spans="1:36" s="3" customFormat="1" ht="13.5" thickBot="1" x14ac:dyDescent="0.25">
      <c r="A50" s="71"/>
      <c r="B50" s="71"/>
      <c r="C50" s="71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9" t="s">
        <v>36</v>
      </c>
      <c r="AG50" s="68"/>
      <c r="AH50" s="68"/>
      <c r="AI50" s="72">
        <f>AI48+AI46</f>
        <v>15.5</v>
      </c>
      <c r="AJ50" s="62"/>
    </row>
    <row r="51" spans="1:36" s="3" customFormat="1" ht="13.5" thickTop="1" x14ac:dyDescent="0.2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s="3" customFormat="1" x14ac:dyDescent="0.2">
      <c r="A52" s="71"/>
      <c r="B52" s="71"/>
      <c r="C52" s="71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</row>
    <row r="53" spans="1:36" s="3" customFormat="1" x14ac:dyDescent="0.2">
      <c r="A53" s="71"/>
      <c r="B53" s="71"/>
      <c r="C53" s="71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</row>
    <row r="54" spans="1:36" s="3" customFormat="1" x14ac:dyDescent="0.2">
      <c r="A54" s="71"/>
      <c r="B54" s="71"/>
      <c r="C54" s="7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  <row r="91" spans="3:35" x14ac:dyDescent="0.2">
      <c r="C91" s="73"/>
      <c r="AI91" s="74"/>
    </row>
    <row r="92" spans="3:35" x14ac:dyDescent="0.2">
      <c r="C92" s="73"/>
      <c r="AI92" s="74"/>
    </row>
    <row r="93" spans="3:35" x14ac:dyDescent="0.2">
      <c r="C93" s="73"/>
      <c r="AI93" s="74"/>
    </row>
    <row r="94" spans="3:35" x14ac:dyDescent="0.2">
      <c r="C94" s="73"/>
      <c r="AI94" s="74"/>
    </row>
    <row r="95" spans="3:35" x14ac:dyDescent="0.2">
      <c r="C95" s="73"/>
      <c r="AI95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Chambard</cp:lastModifiedBy>
  <cp:lastPrinted>2024-02-02T19:27:28Z</cp:lastPrinted>
  <dcterms:created xsi:type="dcterms:W3CDTF">1998-07-03T22:57:08Z</dcterms:created>
  <dcterms:modified xsi:type="dcterms:W3CDTF">2024-10-01T16:49:06Z</dcterms:modified>
</cp:coreProperties>
</file>