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3EFA3DF4-BA2F-4410-9051-02D204365B0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1" l="1"/>
  <c r="AI33" i="1"/>
  <c r="AG29" i="1"/>
  <c r="AI29" i="1" s="1"/>
  <c r="Q15" i="1"/>
  <c r="AH14" i="1"/>
  <c r="AH24" i="1" s="1"/>
  <c r="AG14" i="1"/>
  <c r="AG24" i="1" s="1"/>
  <c r="AF14" i="1"/>
  <c r="AF24" i="1" s="1"/>
  <c r="X24" i="1"/>
  <c r="AE14" i="1"/>
  <c r="AE24" i="1" s="1"/>
  <c r="AD14" i="1"/>
  <c r="AD24" i="1" s="1"/>
  <c r="AC14" i="1"/>
  <c r="AC24" i="1" s="1"/>
  <c r="AB14" i="1"/>
  <c r="AB24" i="1" s="1"/>
  <c r="AA14" i="1"/>
  <c r="AA24" i="1" s="1"/>
  <c r="Z14" i="1"/>
  <c r="Z24" i="1" s="1"/>
  <c r="Y14" i="1"/>
  <c r="Y24" i="1" s="1"/>
  <c r="X14" i="1"/>
  <c r="W14" i="1"/>
  <c r="W24" i="1" s="1"/>
  <c r="V14" i="1"/>
  <c r="V24" i="1" s="1"/>
  <c r="U14" i="1"/>
  <c r="U24" i="1" s="1"/>
  <c r="T14" i="1"/>
  <c r="T24" i="1" s="1"/>
  <c r="S14" i="1"/>
  <c r="S24" i="1" s="1"/>
  <c r="R14" i="1"/>
  <c r="R24" i="1" s="1"/>
  <c r="Q14" i="1"/>
  <c r="P14" i="1"/>
  <c r="P24" i="1" s="1"/>
  <c r="O14" i="1"/>
  <c r="O24" i="1" s="1"/>
  <c r="N14" i="1"/>
  <c r="N24" i="1" s="1"/>
  <c r="M14" i="1"/>
  <c r="M24" i="1" s="1"/>
  <c r="L14" i="1"/>
  <c r="K14" i="1"/>
  <c r="K24" i="1" s="1"/>
  <c r="J14" i="1"/>
  <c r="J24" i="1" s="1"/>
  <c r="I14" i="1"/>
  <c r="I24" i="1" s="1"/>
  <c r="H14" i="1"/>
  <c r="H24" i="1" s="1"/>
  <c r="G14" i="1"/>
  <c r="G24" i="1" s="1"/>
  <c r="F14" i="1"/>
  <c r="F24" i="1" s="1"/>
  <c r="E14" i="1"/>
  <c r="E24" i="1" s="1"/>
  <c r="D14" i="1"/>
  <c r="D24" i="1" s="1"/>
  <c r="AI26" i="1"/>
  <c r="AI9" i="1"/>
  <c r="AI11" i="1"/>
  <c r="Q24" i="1" l="1"/>
  <c r="AI8" i="1"/>
  <c r="AI18" i="1"/>
  <c r="AI10" i="1"/>
  <c r="AI13" i="1"/>
  <c r="AI15" i="1"/>
  <c r="AI16" i="1"/>
  <c r="AI17" i="1"/>
  <c r="AI20" i="1"/>
  <c r="AI21" i="1"/>
  <c r="AI22" i="1"/>
  <c r="AI23" i="1"/>
  <c r="AI14" i="1" l="1"/>
  <c r="AI24" i="1" s="1"/>
  <c r="AI31" i="1" s="1"/>
  <c r="AI35" i="1" s="1"/>
</calcChain>
</file>

<file path=xl/sharedStrings.xml><?xml version="1.0" encoding="utf-8"?>
<sst xmlns="http://schemas.openxmlformats.org/spreadsheetml/2006/main" count="158" uniqueCount="84">
  <si>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</si>
  <si>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</si>
  <si>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</si>
  <si>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</si>
  <si>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</si>
  <si>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</si>
  <si>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</si>
  <si>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</si>
  <si>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</si>
  <si>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</si>
  <si>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</si>
  <si>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</si>
  <si>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</si>
  <si>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</si>
  <si>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</si>
  <si>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</si>
  <si>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</si>
  <si>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</si>
  <si>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</si>
  <si>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</si>
  <si>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</si>
  <si>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</si>
  <si>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</si>
  <si>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</si>
  <si>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</si>
  <si>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</si>
  <si>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</si>
  <si>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</si>
  <si>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</si>
  <si>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</si>
  <si>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</si>
  <si>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</si>
  <si>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</si>
  <si>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</si>
  <si>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</si>
  <si>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</si>
  <si>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</si>
  <si>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</si>
  <si>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</si>
  <si>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</si>
  <si>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</si>
  <si>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</si>
  <si>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</si>
  <si>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</si>
  <si>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</si>
  <si>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</si>
  <si>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</si>
  <si>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</si>
  <si>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</si>
  <si>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</si>
  <si>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</si>
  <si>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</si>
  <si>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</si>
  <si>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</si>
  <si>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</si>
  <si>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</si>
  <si>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</si>
  <si>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</si>
  <si>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</si>
  <si>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</si>
  <si>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</si>
  <si>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</si>
  <si>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</si>
  <si>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</si>
  <si>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</si>
  <si>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</si>
  <si>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</si>
  <si>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</si>
  <si>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</si>
  <si>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</si>
  <si>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</si>
  <si>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</si>
  <si>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</si>
  <si>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</si>
  <si>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</si>
  <si>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</si>
  <si>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October 2024</t>
  </si>
  <si>
    <t>2013</t>
  </si>
  <si>
    <t>Qualex Harrison &amp; Kemsley</t>
  </si>
  <si>
    <t xml:space="preserve">MG1 Flr to Flr extra </t>
  </si>
  <si>
    <t>2412</t>
  </si>
  <si>
    <t>Sale Centre Reno</t>
  </si>
  <si>
    <t>2403</t>
  </si>
  <si>
    <t xml:space="preserve">Qualex Guelph &amp; 10th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</si>
</sst>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0"/>
  <sheetViews>
    <sheetView tabSelected="1" zoomScale="99" zoomScaleNormal="100" zoomScaleSheetLayoutView="100" workbookViewId="0">
      <selection activeCell="AI12" sqref="AI12"/>
    </sheetView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76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80</v>
      </c>
      <c r="B8" s="44" t="s">
        <v>81</v>
      </c>
      <c r="C8" s="45" t="s">
        <v>60</v>
      </c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>
        <v>2</v>
      </c>
      <c r="AC8" s="55" t="s">
        <v>20</v>
      </c>
      <c r="AD8" s="55" t="s">
        <v>20</v>
      </c>
      <c r="AE8" s="55">
        <v>3</v>
      </c>
      <c r="AF8" s="55"/>
      <c r="AG8" s="55"/>
      <c r="AH8" s="55"/>
      <c r="AI8" s="56">
        <f t="shared" ref="AI8:AI13" si="0">SUM(D8:AH8)</f>
        <v>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82" t="s">
        <v>72</v>
      </c>
      <c r="B9" s="40" t="s">
        <v>79</v>
      </c>
      <c r="C9" s="74" t="s">
        <v>60</v>
      </c>
      <c r="D9" s="72"/>
      <c r="E9" s="72"/>
      <c r="F9" s="72"/>
      <c r="G9" s="72"/>
      <c r="H9" s="72" t="s">
        <v>20</v>
      </c>
      <c r="I9" s="72" t="s">
        <v>20</v>
      </c>
      <c r="J9" s="72"/>
      <c r="K9" s="72"/>
      <c r="L9" s="72"/>
      <c r="M9" s="72"/>
      <c r="N9" s="72"/>
      <c r="O9" s="72" t="s">
        <v>20</v>
      </c>
      <c r="P9" s="72" t="s">
        <v>20</v>
      </c>
      <c r="Q9" s="72"/>
      <c r="R9" s="72"/>
      <c r="S9" s="72"/>
      <c r="T9" s="72"/>
      <c r="U9" s="72"/>
      <c r="V9" s="72" t="s">
        <v>20</v>
      </c>
      <c r="W9" s="72" t="s">
        <v>20</v>
      </c>
      <c r="X9" s="72"/>
      <c r="Y9" s="72"/>
      <c r="Z9" s="72">
        <v>3</v>
      </c>
      <c r="AA9" s="72"/>
      <c r="AB9" s="72"/>
      <c r="AC9" s="72" t="s">
        <v>20</v>
      </c>
      <c r="AD9" s="72" t="s">
        <v>20</v>
      </c>
      <c r="AE9" s="72"/>
      <c r="AF9" s="72"/>
      <c r="AG9" s="72"/>
      <c r="AH9" s="72"/>
      <c r="AI9" s="75">
        <f t="shared" si="0"/>
        <v>3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73" t="s">
        <v>77</v>
      </c>
      <c r="B10" s="77" t="s">
        <v>78</v>
      </c>
      <c r="C10" s="78" t="s">
        <v>60</v>
      </c>
      <c r="D10" s="79"/>
      <c r="E10" s="79">
        <v>2.5</v>
      </c>
      <c r="F10" s="79">
        <v>4</v>
      </c>
      <c r="G10" s="79"/>
      <c r="H10" s="79" t="s">
        <v>20</v>
      </c>
      <c r="I10" s="79" t="s">
        <v>20</v>
      </c>
      <c r="J10" s="79"/>
      <c r="K10" s="79"/>
      <c r="L10" s="79"/>
      <c r="M10" s="79"/>
      <c r="N10" s="79"/>
      <c r="O10" s="79" t="s">
        <v>20</v>
      </c>
      <c r="P10" s="79" t="s">
        <v>20</v>
      </c>
      <c r="Q10" s="79"/>
      <c r="R10" s="79"/>
      <c r="S10" s="79"/>
      <c r="T10" s="79"/>
      <c r="U10" s="79"/>
      <c r="V10" s="79" t="s">
        <v>20</v>
      </c>
      <c r="W10" s="79" t="s">
        <v>20</v>
      </c>
      <c r="X10" s="79"/>
      <c r="Y10" s="79"/>
      <c r="Z10" s="79"/>
      <c r="AA10" s="79"/>
      <c r="AB10" s="79"/>
      <c r="AC10" s="79" t="s">
        <v>20</v>
      </c>
      <c r="AD10" s="79" t="s">
        <v>20</v>
      </c>
      <c r="AE10" s="79"/>
      <c r="AF10" s="79"/>
      <c r="AG10" s="79"/>
      <c r="AH10" s="79"/>
      <c r="AI10" s="80">
        <f t="shared" si="0"/>
        <v>6.5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82" t="s">
        <v>74</v>
      </c>
      <c r="B11" s="83" t="s">
        <v>75</v>
      </c>
      <c r="C11" s="74" t="s">
        <v>60</v>
      </c>
      <c r="D11" s="72">
        <v>1.5</v>
      </c>
      <c r="E11" s="72">
        <v>5</v>
      </c>
      <c r="F11" s="72">
        <v>3.5</v>
      </c>
      <c r="G11" s="72">
        <v>2</v>
      </c>
      <c r="H11" s="72" t="s">
        <v>20</v>
      </c>
      <c r="I11" s="72" t="s">
        <v>20</v>
      </c>
      <c r="J11" s="72"/>
      <c r="K11" s="72"/>
      <c r="L11" s="72"/>
      <c r="M11" s="72"/>
      <c r="N11" s="72"/>
      <c r="O11" s="72" t="s">
        <v>20</v>
      </c>
      <c r="P11" s="72" t="s">
        <v>20</v>
      </c>
      <c r="Q11" s="72"/>
      <c r="R11" s="72">
        <v>3</v>
      </c>
      <c r="S11" s="72"/>
      <c r="T11" s="72"/>
      <c r="U11" s="72"/>
      <c r="V11" s="72" t="s">
        <v>20</v>
      </c>
      <c r="W11" s="72" t="s">
        <v>20</v>
      </c>
      <c r="X11" s="72"/>
      <c r="Y11" s="72"/>
      <c r="Z11" s="72"/>
      <c r="AA11" s="72"/>
      <c r="AB11" s="72"/>
      <c r="AC11" s="72" t="s">
        <v>20</v>
      </c>
      <c r="AD11" s="72" t="s">
        <v>20</v>
      </c>
      <c r="AE11" s="72"/>
      <c r="AF11" s="72"/>
      <c r="AG11" s="72"/>
      <c r="AH11" s="72"/>
      <c r="AI11" s="75">
        <f t="shared" si="0"/>
        <v>15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82" t="s">
        <v>82</v>
      </c>
      <c r="B12" s="90" t="s">
        <v>83</v>
      </c>
      <c r="C12" s="91" t="s">
        <v>63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>
        <v>1</v>
      </c>
      <c r="AF12" s="72">
        <v>2</v>
      </c>
      <c r="AG12" s="72">
        <v>7.5</v>
      </c>
      <c r="AH12" s="72"/>
      <c r="AI12" s="75">
        <f t="shared" si="0"/>
        <v>10.5</v>
      </c>
      <c r="AJ12" s="7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3">
      <c r="A13" s="73" t="s">
        <v>72</v>
      </c>
      <c r="B13" s="84" t="s">
        <v>73</v>
      </c>
      <c r="C13" s="85"/>
      <c r="D13" s="79">
        <v>6</v>
      </c>
      <c r="E13" s="79"/>
      <c r="F13" s="79"/>
      <c r="G13" s="79">
        <v>5.5</v>
      </c>
      <c r="H13" s="79" t="s">
        <v>20</v>
      </c>
      <c r="I13" s="79" t="s">
        <v>20</v>
      </c>
      <c r="J13" s="79">
        <v>7.5</v>
      </c>
      <c r="K13" s="79">
        <v>7.5</v>
      </c>
      <c r="L13" s="79">
        <v>7.5</v>
      </c>
      <c r="M13" s="79">
        <v>7.5</v>
      </c>
      <c r="N13" s="79">
        <v>7.5</v>
      </c>
      <c r="O13" s="79" t="s">
        <v>20</v>
      </c>
      <c r="P13" s="79" t="s">
        <v>20</v>
      </c>
      <c r="Q13" s="79"/>
      <c r="R13" s="79">
        <v>4.5</v>
      </c>
      <c r="S13" s="79">
        <v>7.5</v>
      </c>
      <c r="T13" s="79">
        <v>7.5</v>
      </c>
      <c r="U13" s="79">
        <v>7.5</v>
      </c>
      <c r="V13" s="79" t="s">
        <v>20</v>
      </c>
      <c r="W13" s="79" t="s">
        <v>20</v>
      </c>
      <c r="X13" s="79">
        <v>7.5</v>
      </c>
      <c r="Y13" s="79">
        <v>7.5</v>
      </c>
      <c r="Z13" s="79">
        <v>4.5</v>
      </c>
      <c r="AA13" s="79">
        <v>7.5</v>
      </c>
      <c r="AB13" s="79">
        <v>5.5</v>
      </c>
      <c r="AC13" s="79" t="s">
        <v>20</v>
      </c>
      <c r="AD13" s="79" t="s">
        <v>20</v>
      </c>
      <c r="AE13" s="79">
        <v>3.5</v>
      </c>
      <c r="AF13" s="79">
        <v>5.5</v>
      </c>
      <c r="AG13" s="79"/>
      <c r="AH13" s="79"/>
      <c r="AI13" s="80">
        <f t="shared" si="0"/>
        <v>117.5</v>
      </c>
      <c r="AJ13" s="8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2" customFormat="1" x14ac:dyDescent="0.35">
      <c r="A14" s="11"/>
      <c r="B14" s="54" t="s">
        <v>6</v>
      </c>
      <c r="C14" s="53"/>
      <c r="D14" s="57">
        <f t="shared" ref="D14:AE14" si="1">SUM(D8:D13)</f>
        <v>7.5</v>
      </c>
      <c r="E14" s="57">
        <f t="shared" si="1"/>
        <v>7.5</v>
      </c>
      <c r="F14" s="57">
        <f t="shared" si="1"/>
        <v>7.5</v>
      </c>
      <c r="G14" s="57">
        <f t="shared" si="1"/>
        <v>7.5</v>
      </c>
      <c r="H14" s="57">
        <f t="shared" si="1"/>
        <v>0</v>
      </c>
      <c r="I14" s="57">
        <f t="shared" si="1"/>
        <v>0</v>
      </c>
      <c r="J14" s="57">
        <f t="shared" si="1"/>
        <v>7.5</v>
      </c>
      <c r="K14" s="57">
        <f t="shared" si="1"/>
        <v>7.5</v>
      </c>
      <c r="L14" s="57">
        <f t="shared" si="1"/>
        <v>7.5</v>
      </c>
      <c r="M14" s="57">
        <f t="shared" si="1"/>
        <v>7.5</v>
      </c>
      <c r="N14" s="57">
        <f t="shared" si="1"/>
        <v>7.5</v>
      </c>
      <c r="O14" s="57">
        <f t="shared" si="1"/>
        <v>0</v>
      </c>
      <c r="P14" s="57">
        <f t="shared" si="1"/>
        <v>0</v>
      </c>
      <c r="Q14" s="57">
        <f t="shared" si="1"/>
        <v>0</v>
      </c>
      <c r="R14" s="57">
        <f t="shared" si="1"/>
        <v>7.5</v>
      </c>
      <c r="S14" s="57">
        <f t="shared" si="1"/>
        <v>7.5</v>
      </c>
      <c r="T14" s="57">
        <f t="shared" si="1"/>
        <v>7.5</v>
      </c>
      <c r="U14" s="57">
        <f t="shared" si="1"/>
        <v>7.5</v>
      </c>
      <c r="V14" s="57">
        <f t="shared" si="1"/>
        <v>0</v>
      </c>
      <c r="W14" s="57">
        <f t="shared" si="1"/>
        <v>0</v>
      </c>
      <c r="X14" s="57">
        <f t="shared" si="1"/>
        <v>7.5</v>
      </c>
      <c r="Y14" s="57">
        <f t="shared" si="1"/>
        <v>7.5</v>
      </c>
      <c r="Z14" s="57">
        <f t="shared" si="1"/>
        <v>7.5</v>
      </c>
      <c r="AA14" s="57">
        <f t="shared" si="1"/>
        <v>7.5</v>
      </c>
      <c r="AB14" s="57">
        <f t="shared" si="1"/>
        <v>7.5</v>
      </c>
      <c r="AC14" s="57">
        <f t="shared" si="1"/>
        <v>0</v>
      </c>
      <c r="AD14" s="57">
        <f t="shared" si="1"/>
        <v>0</v>
      </c>
      <c r="AE14" s="57">
        <f t="shared" si="1"/>
        <v>7.5</v>
      </c>
      <c r="AF14" s="57">
        <f t="shared" ref="AF14:AH14" si="2">SUM(AF8:AF13)</f>
        <v>7.5</v>
      </c>
      <c r="AG14" s="57">
        <f t="shared" si="2"/>
        <v>7.5</v>
      </c>
      <c r="AH14" s="57">
        <f t="shared" si="2"/>
        <v>0</v>
      </c>
      <c r="AI14" s="56">
        <f t="shared" ref="AI14" si="3">SUM(AI8:AI13)</f>
        <v>157.5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 t="s">
        <v>52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x14ac:dyDescent="0.35">
      <c r="A15" s="12" t="s">
        <v>7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>
        <f>7.5</f>
        <v>7.5</v>
      </c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ref="AI15:AI23" si="4">SUM(D15:AH15)</f>
        <v>7.5</v>
      </c>
      <c r="AJ15" s="47" t="s">
        <v>57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x14ac:dyDescent="0.35">
      <c r="A16" s="12" t="s">
        <v>14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5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2" customFormat="1" x14ac:dyDescent="0.35">
      <c r="A17" s="12" t="s">
        <v>8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47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x14ac:dyDescent="0.35">
      <c r="A18" s="12" t="s">
        <v>22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4"/>
        <v>0</v>
      </c>
      <c r="AJ18" s="5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x14ac:dyDescent="0.35">
      <c r="A19" s="11" t="s">
        <v>58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/>
      <c r="AJ19" s="50" t="s">
        <v>57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35">
      <c r="A20" s="11" t="s">
        <v>12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>
        <v>7.5</v>
      </c>
      <c r="AI20" s="56">
        <f t="shared" si="4"/>
        <v>7.5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35">
      <c r="A21" s="11" t="s">
        <v>13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>SUM(D21:AH21)</f>
        <v>0</v>
      </c>
      <c r="AJ21" s="5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4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9</v>
      </c>
      <c r="B24" s="14"/>
      <c r="C24" s="14"/>
      <c r="D24" s="57">
        <f t="shared" ref="D24:I24" si="5">SUM(D14:D23)</f>
        <v>7.5</v>
      </c>
      <c r="E24" s="57">
        <f t="shared" si="5"/>
        <v>7.5</v>
      </c>
      <c r="F24" s="57">
        <f t="shared" si="5"/>
        <v>7.5</v>
      </c>
      <c r="G24" s="57">
        <f t="shared" si="5"/>
        <v>7.5</v>
      </c>
      <c r="H24" s="57">
        <f t="shared" si="5"/>
        <v>0</v>
      </c>
      <c r="I24" s="57">
        <f t="shared" si="5"/>
        <v>0</v>
      </c>
      <c r="J24" s="57">
        <f>SUM(J14:J23)</f>
        <v>7.5</v>
      </c>
      <c r="K24" s="57">
        <f t="shared" ref="K24" si="6">SUM(K14:K23)</f>
        <v>7.5</v>
      </c>
      <c r="L24" s="57">
        <v>7.5</v>
      </c>
      <c r="M24" s="57">
        <f t="shared" ref="M24:AE24" si="7">SUM(M14:M23)</f>
        <v>7.5</v>
      </c>
      <c r="N24" s="57">
        <f t="shared" si="7"/>
        <v>7.5</v>
      </c>
      <c r="O24" s="57">
        <f t="shared" si="7"/>
        <v>0</v>
      </c>
      <c r="P24" s="57">
        <f t="shared" si="7"/>
        <v>0</v>
      </c>
      <c r="Q24" s="57">
        <f t="shared" si="7"/>
        <v>7.5</v>
      </c>
      <c r="R24" s="57">
        <f t="shared" si="7"/>
        <v>7.5</v>
      </c>
      <c r="S24" s="57">
        <f t="shared" si="7"/>
        <v>7.5</v>
      </c>
      <c r="T24" s="57">
        <f t="shared" si="7"/>
        <v>7.5</v>
      </c>
      <c r="U24" s="57">
        <f t="shared" si="7"/>
        <v>7.5</v>
      </c>
      <c r="V24" s="57">
        <f t="shared" si="7"/>
        <v>0</v>
      </c>
      <c r="W24" s="57">
        <f t="shared" si="7"/>
        <v>0</v>
      </c>
      <c r="X24" s="57">
        <f t="shared" si="7"/>
        <v>7.5</v>
      </c>
      <c r="Y24" s="57">
        <f t="shared" si="7"/>
        <v>7.5</v>
      </c>
      <c r="Z24" s="57">
        <f t="shared" si="7"/>
        <v>7.5</v>
      </c>
      <c r="AA24" s="57">
        <f t="shared" si="7"/>
        <v>7.5</v>
      </c>
      <c r="AB24" s="57">
        <f t="shared" si="7"/>
        <v>7.5</v>
      </c>
      <c r="AC24" s="57">
        <f t="shared" si="7"/>
        <v>0</v>
      </c>
      <c r="AD24" s="57">
        <f t="shared" si="7"/>
        <v>0</v>
      </c>
      <c r="AE24" s="57">
        <f t="shared" si="7"/>
        <v>7.5</v>
      </c>
      <c r="AF24" s="57">
        <f t="shared" ref="AF24:AH24" si="8">SUM(AF14:AF23)</f>
        <v>7.5</v>
      </c>
      <c r="AG24" s="57">
        <f t="shared" si="8"/>
        <v>7.5</v>
      </c>
      <c r="AH24" s="57">
        <f t="shared" si="8"/>
        <v>7.5</v>
      </c>
      <c r="AI24" s="58">
        <f t="shared" ref="AI24" si="9">SUM(AI14:AI23)</f>
        <v>172.5</v>
      </c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86"/>
      <c r="B25" s="16"/>
      <c r="C25" s="1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8"/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89"/>
      <c r="E26" s="89"/>
      <c r="F26" s="89"/>
      <c r="G26" s="89"/>
      <c r="H26" s="89"/>
      <c r="I26" s="89"/>
      <c r="J26" s="89"/>
      <c r="K26" s="89"/>
      <c r="L26" s="89"/>
      <c r="M26" s="89">
        <v>7.5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>
        <v>7.5</v>
      </c>
      <c r="AB26" s="89"/>
      <c r="AC26" s="89"/>
      <c r="AD26" s="89"/>
      <c r="AE26" s="89"/>
      <c r="AF26" s="89"/>
      <c r="AG26" s="89"/>
      <c r="AH26" s="89"/>
      <c r="AI26" s="56">
        <f>SUM(D26:AH26)</f>
        <v>15</v>
      </c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86"/>
      <c r="B27" s="16"/>
      <c r="C27" s="1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8"/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31"/>
      <c r="AZ28" s="52"/>
    </row>
    <row r="29" spans="1:190" s="30" customFormat="1" ht="10.5" thickBot="1" x14ac:dyDescent="0.35">
      <c r="A29" s="18" t="s">
        <v>61</v>
      </c>
      <c r="B29" s="17" t="s">
        <v>62</v>
      </c>
      <c r="C29" s="17"/>
      <c r="D29" s="60"/>
      <c r="E29" s="60"/>
      <c r="F29" s="60" t="s">
        <v>60</v>
      </c>
      <c r="G29" s="60"/>
      <c r="H29" s="60" t="s">
        <v>26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6" t="s">
        <v>11</v>
      </c>
      <c r="AG29" s="65">
        <f>23</f>
        <v>23</v>
      </c>
      <c r="AH29" s="60"/>
      <c r="AI29" s="61">
        <f>AG29*7.5</f>
        <v>172.5</v>
      </c>
      <c r="AJ29" s="31"/>
      <c r="AZ29" s="52"/>
    </row>
    <row r="30" spans="1:190" s="30" customFormat="1" ht="10.15" x14ac:dyDescent="0.3">
      <c r="A30" s="18" t="s">
        <v>24</v>
      </c>
      <c r="B30" s="17" t="s">
        <v>25</v>
      </c>
      <c r="C30" s="17"/>
      <c r="D30" s="60"/>
      <c r="E30" s="60"/>
      <c r="F30" s="60" t="s">
        <v>31</v>
      </c>
      <c r="G30" s="60"/>
      <c r="H30" s="60" t="s">
        <v>69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31"/>
      <c r="AZ30" s="52"/>
    </row>
    <row r="31" spans="1:190" s="30" customFormat="1" ht="10.15" x14ac:dyDescent="0.3">
      <c r="A31" s="18" t="s">
        <v>63</v>
      </c>
      <c r="B31" s="17" t="s">
        <v>64</v>
      </c>
      <c r="C31" s="17"/>
      <c r="D31" s="60"/>
      <c r="E31" s="60"/>
      <c r="F31" s="62" t="s">
        <v>33</v>
      </c>
      <c r="G31" s="62"/>
      <c r="H31" s="62" t="s">
        <v>70</v>
      </c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6" t="s">
        <v>54</v>
      </c>
      <c r="AG31" s="60"/>
      <c r="AH31" s="60"/>
      <c r="AI31" s="60">
        <f>AI24-AI29</f>
        <v>0</v>
      </c>
      <c r="AJ31" s="69" t="s">
        <v>53</v>
      </c>
      <c r="AZ31" s="52"/>
    </row>
    <row r="32" spans="1:190" s="30" customFormat="1" ht="10.15" x14ac:dyDescent="0.3">
      <c r="A32" s="18" t="s">
        <v>23</v>
      </c>
      <c r="B32" s="17" t="s">
        <v>68</v>
      </c>
      <c r="C32" s="17"/>
      <c r="D32" s="62"/>
      <c r="E32" s="62"/>
      <c r="F32" s="62" t="s">
        <v>32</v>
      </c>
      <c r="G32" s="62"/>
      <c r="H32" s="62" t="s">
        <v>66</v>
      </c>
      <c r="I32" s="62"/>
      <c r="J32" s="62"/>
      <c r="K32" s="62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31"/>
    </row>
    <row r="33" spans="1:36" s="30" customFormat="1" ht="10.15" x14ac:dyDescent="0.3">
      <c r="A33" s="18" t="s">
        <v>27</v>
      </c>
      <c r="B33" s="17" t="s">
        <v>67</v>
      </c>
      <c r="C33" s="17"/>
      <c r="D33" s="62"/>
      <c r="E33" s="62"/>
      <c r="F33" s="60" t="s">
        <v>65</v>
      </c>
      <c r="G33" s="60"/>
      <c r="H33" s="60" t="s">
        <v>28</v>
      </c>
      <c r="I33" s="60"/>
      <c r="J33" s="60"/>
      <c r="K33" s="60"/>
      <c r="L33" s="60"/>
      <c r="M33" s="60"/>
      <c r="N33" s="60"/>
      <c r="O33" s="60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7" t="s">
        <v>55</v>
      </c>
      <c r="AG33" s="62"/>
      <c r="AH33" s="62"/>
      <c r="AI33" s="63">
        <f>18</f>
        <v>18</v>
      </c>
      <c r="AJ33" s="31"/>
    </row>
    <row r="34" spans="1:36" s="30" customFormat="1" ht="10.15" x14ac:dyDescent="0.3">
      <c r="A34" s="17"/>
      <c r="B34" s="17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31"/>
    </row>
    <row r="35" spans="1:36" s="30" customFormat="1" ht="10.5" thickBot="1" x14ac:dyDescent="0.35">
      <c r="A35" s="31"/>
      <c r="B35" s="31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56</v>
      </c>
      <c r="AG35" s="62"/>
      <c r="AH35" s="62"/>
      <c r="AI35" s="64">
        <f>AI31+AI33</f>
        <v>18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2024-09-03T20:28:51Z</cp:lastPrinted>
  <dcterms:created xsi:type="dcterms:W3CDTF">1998-07-03T22:57:08Z</dcterms:created>
  <dcterms:modified xsi:type="dcterms:W3CDTF">2024-11-01T19:02:57Z</dcterms:modified>
</cp:coreProperties>
</file>