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1BD5A9AE-AD30-4B76-8F58-9BFC1B93FEFA}" xr6:coauthVersionLast="47" xr6:coauthVersionMax="47" xr10:uidLastSave="{00000000-0000-0000-0000-000000000000}"/>
  <bookViews>
    <workbookView xWindow="-98" yWindow="-98" windowWidth="20715" windowHeight="13155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H30" i="1"/>
  <c r="AH31" i="1" s="1"/>
  <c r="AG30" i="1"/>
  <c r="AD30" i="1"/>
  <c r="AA30" i="1"/>
  <c r="AC20" i="1"/>
  <c r="AB20" i="1"/>
  <c r="AG31" i="1"/>
  <c r="AH19" i="1"/>
  <c r="AG19" i="1"/>
  <c r="AF19" i="1"/>
  <c r="AF31" i="1" s="1"/>
  <c r="Q31" i="1"/>
  <c r="D31" i="1"/>
  <c r="AE19" i="1"/>
  <c r="AE31" i="1" s="1"/>
  <c r="AD19" i="1"/>
  <c r="AC19" i="1"/>
  <c r="AB19" i="1"/>
  <c r="AA19" i="1"/>
  <c r="Z19" i="1"/>
  <c r="Z31" i="1" s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AD31" i="1" l="1"/>
  <c r="AA31" i="1"/>
  <c r="AC31" i="1"/>
  <c r="AB31" i="1"/>
  <c r="AI16" i="1"/>
  <c r="AI33" i="1"/>
  <c r="AM25" i="1" l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<sst xmlns="http://schemas.openxmlformats.org/spreadsheetml/2006/main" count="196" uniqueCount="73">
  <si>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</si>
  <si>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</si>
  <si>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</si>
  <si>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</si>
  <si>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</si>
  <si>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</si>
  <si>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</si>
  <si>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</si>
  <si>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</si>
  <si>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</si>
  <si>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</si>
  <si>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</si>
  <si>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</si>
  <si>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</si>
  <si>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</si>
  <si>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</si>
  <si>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</si>
  <si>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</si>
  <si>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</si>
  <si>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</si>
  <si>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</si>
  <si>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</si>
  <si>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</si>
  <si>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</si>
  <si>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</si>
  <si>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</si>
  <si>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</si>
  <si>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</si>
  <si>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</si>
  <si>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</si>
  <si>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</si>
  <si>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</si>
  <si>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</si>
  <si>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</si>
  <si>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</si>
  <si>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</si>
  <si>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</si>
  <si>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</si>
  <si>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</si>
  <si>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</si>
  <si>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</si>
  <si>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</si>
  <si>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</si>
  <si>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</si>
  <si>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</si>
  <si>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</si>
  <si>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</si>
  <si>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</si>
  <si>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</si>
  <si>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</si>
  <si>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</si>
  <si>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</si>
  <si>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</si>
  <si>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</si>
  <si>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</si>
  <si>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</si>
  <si>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</si>
  <si>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</si>
  <si>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</si>
  <si>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</si>
  <si>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</si>
  <si>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Lotus Mission</t>
  </si>
  <si>
    <t>2301</t>
  </si>
  <si>
    <t>WORKING FROM HOME</t>
  </si>
  <si>
    <t>Two Waters Master Plan</t>
  </si>
  <si>
    <t>Mosaic Burns Road</t>
  </si>
  <si>
    <t>10th and Guelph</t>
  </si>
  <si>
    <t xml:space="preserve"> L&amp;L, coffee meetings</t>
  </si>
  <si>
    <t>website + Lake Placid Road + photography</t>
  </si>
  <si>
    <t>Whistler Creek West</t>
  </si>
  <si>
    <t>December 2024</t>
  </si>
  <si>
    <t>Xmas break</t>
  </si>
  <si>
    <t>Two Waters Phase 1a and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</si>
</sst>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>
      <selection activeCell="H14" sqref="H14"/>
    </sheetView>
  </sheetViews>
  <sheetFormatPr defaultColWidth="7.53125" defaultRowHeight="12.75" x14ac:dyDescent="0.35"/>
  <cols>
    <col min="1" max="1" width="5.06640625" style="88" customWidth="1"/>
    <col min="2" max="2" width="24.06640625" style="88" customWidth="1"/>
    <col min="3" max="3" width="12.06640625" style="90" customWidth="1"/>
    <col min="4" max="34" width="3.46484375" style="89" customWidth="1"/>
    <col min="35" max="35" width="8" style="91" customWidth="1"/>
    <col min="36" max="36" width="40.73046875" style="89" customWidth="1"/>
    <col min="37" max="37" width="16" style="11" customWidth="1"/>
    <col min="38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3">
      <c r="A8" s="21"/>
      <c r="B8" s="22"/>
      <c r="C8" s="23" t="s">
        <v>31</v>
      </c>
      <c r="D8" s="24" t="s">
        <v>17</v>
      </c>
      <c r="E8" s="24" t="s">
        <v>18</v>
      </c>
      <c r="F8" s="24" t="s">
        <v>14</v>
      </c>
      <c r="G8" s="24" t="s">
        <v>15</v>
      </c>
      <c r="H8" s="24" t="s">
        <v>14</v>
      </c>
      <c r="I8" s="24" t="s">
        <v>16</v>
      </c>
      <c r="J8" s="24" t="s">
        <v>17</v>
      </c>
      <c r="K8" s="24" t="s">
        <v>17</v>
      </c>
      <c r="L8" s="24" t="s">
        <v>18</v>
      </c>
      <c r="M8" s="24" t="s">
        <v>14</v>
      </c>
      <c r="N8" s="24" t="s">
        <v>15</v>
      </c>
      <c r="O8" s="24" t="s">
        <v>14</v>
      </c>
      <c r="P8" s="24" t="s">
        <v>16</v>
      </c>
      <c r="Q8" s="24" t="s">
        <v>17</v>
      </c>
      <c r="R8" s="24" t="s">
        <v>17</v>
      </c>
      <c r="S8" s="24" t="s">
        <v>18</v>
      </c>
      <c r="T8" s="24" t="s">
        <v>14</v>
      </c>
      <c r="U8" s="24" t="s">
        <v>15</v>
      </c>
      <c r="V8" s="24" t="s">
        <v>14</v>
      </c>
      <c r="W8" s="24" t="s">
        <v>16</v>
      </c>
      <c r="X8" s="24" t="s">
        <v>17</v>
      </c>
      <c r="Y8" s="24" t="s">
        <v>17</v>
      </c>
      <c r="Z8" s="24" t="s">
        <v>18</v>
      </c>
      <c r="AA8" s="24" t="s">
        <v>14</v>
      </c>
      <c r="AB8" s="24" t="s">
        <v>15</v>
      </c>
      <c r="AC8" s="24" t="s">
        <v>14</v>
      </c>
      <c r="AD8" s="24" t="s">
        <v>16</v>
      </c>
      <c r="AE8" s="24" t="s">
        <v>17</v>
      </c>
      <c r="AF8" s="24" t="s">
        <v>17</v>
      </c>
      <c r="AG8" s="24" t="s">
        <v>18</v>
      </c>
      <c r="AH8" s="24" t="s">
        <v>14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3">
      <c r="A9" s="97"/>
      <c r="B9" s="98"/>
      <c r="C9" s="99"/>
      <c r="D9" s="31" t="s">
        <v>19</v>
      </c>
      <c r="E9" s="101"/>
      <c r="F9" s="101"/>
      <c r="G9" s="101"/>
      <c r="H9" s="101"/>
      <c r="I9" s="101"/>
      <c r="J9" s="100" t="s">
        <v>19</v>
      </c>
      <c r="K9" s="31" t="s">
        <v>19</v>
      </c>
      <c r="L9" s="101"/>
      <c r="M9" s="101"/>
      <c r="N9" s="101"/>
      <c r="O9" s="101"/>
      <c r="P9" s="101"/>
      <c r="Q9" s="100" t="s">
        <v>19</v>
      </c>
      <c r="R9" s="31" t="s">
        <v>19</v>
      </c>
      <c r="S9" s="101"/>
      <c r="T9" s="101"/>
      <c r="U9" s="101"/>
      <c r="V9" s="101"/>
      <c r="W9" s="101"/>
      <c r="X9" s="100" t="s">
        <v>19</v>
      </c>
      <c r="Y9" s="31" t="s">
        <v>19</v>
      </c>
      <c r="Z9" s="101"/>
      <c r="AA9" s="101"/>
      <c r="AB9" s="101"/>
      <c r="AC9" s="101"/>
      <c r="AD9" s="101"/>
      <c r="AE9" s="100" t="s">
        <v>19</v>
      </c>
      <c r="AF9" s="31" t="s">
        <v>19</v>
      </c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3">
      <c r="A10" s="33" t="s">
        <v>62</v>
      </c>
      <c r="B10" s="34" t="s">
        <v>61</v>
      </c>
      <c r="C10" s="35" t="s">
        <v>48</v>
      </c>
      <c r="D10" s="95" t="s">
        <v>19</v>
      </c>
      <c r="E10" s="36"/>
      <c r="F10" s="36"/>
      <c r="G10" s="36"/>
      <c r="H10" s="36"/>
      <c r="I10" s="36"/>
      <c r="J10" s="95" t="s">
        <v>19</v>
      </c>
      <c r="K10" s="95" t="s">
        <v>19</v>
      </c>
      <c r="L10" s="36"/>
      <c r="M10" s="36"/>
      <c r="N10" s="36"/>
      <c r="O10" s="36"/>
      <c r="P10" s="36"/>
      <c r="Q10" s="95" t="s">
        <v>19</v>
      </c>
      <c r="R10" s="95" t="s">
        <v>19</v>
      </c>
      <c r="S10" s="36"/>
      <c r="T10" s="36"/>
      <c r="U10" s="36"/>
      <c r="V10" s="36"/>
      <c r="W10" s="36"/>
      <c r="X10" s="95" t="s">
        <v>19</v>
      </c>
      <c r="Y10" s="95" t="s">
        <v>19</v>
      </c>
      <c r="Z10" s="36"/>
      <c r="AA10" s="36"/>
      <c r="AB10" s="36"/>
      <c r="AC10" s="36"/>
      <c r="AD10" s="36"/>
      <c r="AE10" s="95" t="s">
        <v>19</v>
      </c>
      <c r="AF10" s="95" t="s">
        <v>19</v>
      </c>
      <c r="AG10" s="36"/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3">
      <c r="A11" s="39"/>
      <c r="B11" s="40"/>
      <c r="C11" s="41"/>
      <c r="D11" s="31" t="s">
        <v>19</v>
      </c>
      <c r="E11" s="32"/>
      <c r="F11" s="32"/>
      <c r="G11" s="32"/>
      <c r="H11" s="32"/>
      <c r="I11" s="32"/>
      <c r="J11" s="31" t="s">
        <v>19</v>
      </c>
      <c r="K11" s="31" t="s">
        <v>19</v>
      </c>
      <c r="L11" s="32"/>
      <c r="M11" s="32"/>
      <c r="N11" s="32"/>
      <c r="O11" s="32"/>
      <c r="P11" s="32"/>
      <c r="Q11" s="31" t="s">
        <v>19</v>
      </c>
      <c r="R11" s="31" t="s">
        <v>19</v>
      </c>
      <c r="S11" s="32"/>
      <c r="T11" s="32"/>
      <c r="U11" s="32"/>
      <c r="V11" s="32"/>
      <c r="W11" s="32"/>
      <c r="X11" s="31" t="s">
        <v>19</v>
      </c>
      <c r="Y11" s="31" t="s">
        <v>19</v>
      </c>
      <c r="Z11" s="32"/>
      <c r="AA11" s="32"/>
      <c r="AB11" s="32"/>
      <c r="AC11" s="32"/>
      <c r="AD11" s="32"/>
      <c r="AE11" s="31" t="s">
        <v>19</v>
      </c>
      <c r="AF11" s="31" t="s">
        <v>19</v>
      </c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3">
      <c r="A12" s="94">
        <v>2414</v>
      </c>
      <c r="B12" s="34" t="s">
        <v>69</v>
      </c>
      <c r="C12" s="35" t="s">
        <v>48</v>
      </c>
      <c r="D12" s="95" t="s">
        <v>19</v>
      </c>
      <c r="E12" s="96"/>
      <c r="F12" s="96"/>
      <c r="G12" s="96"/>
      <c r="H12" s="96"/>
      <c r="I12" s="96"/>
      <c r="J12" s="95" t="s">
        <v>19</v>
      </c>
      <c r="K12" s="95" t="s">
        <v>19</v>
      </c>
      <c r="L12" s="96"/>
      <c r="M12" s="96"/>
      <c r="N12" s="96"/>
      <c r="O12" s="96"/>
      <c r="P12" s="96"/>
      <c r="Q12" s="95" t="s">
        <v>19</v>
      </c>
      <c r="R12" s="95" t="s">
        <v>19</v>
      </c>
      <c r="S12" s="96">
        <v>2.5</v>
      </c>
      <c r="T12" s="96">
        <v>6</v>
      </c>
      <c r="U12" s="96">
        <v>5</v>
      </c>
      <c r="V12" s="96"/>
      <c r="W12" s="96"/>
      <c r="X12" s="95" t="s">
        <v>19</v>
      </c>
      <c r="Y12" s="95" t="s">
        <v>19</v>
      </c>
      <c r="Z12" s="96"/>
      <c r="AA12" s="96"/>
      <c r="AB12" s="96"/>
      <c r="AC12" s="96"/>
      <c r="AD12" s="96"/>
      <c r="AE12" s="95" t="s">
        <v>19</v>
      </c>
      <c r="AF12" s="95" t="s">
        <v>19</v>
      </c>
      <c r="AG12" s="96"/>
      <c r="AH12" s="96"/>
      <c r="AI12" s="44">
        <f>SUM(D12:AH12)</f>
        <v>13.5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3">
      <c r="A13" s="39"/>
      <c r="B13" s="40"/>
      <c r="C13" s="41"/>
      <c r="D13" s="31" t="s">
        <v>19</v>
      </c>
      <c r="E13" s="32"/>
      <c r="F13" s="32"/>
      <c r="G13" s="32"/>
      <c r="H13" s="32"/>
      <c r="I13" s="32"/>
      <c r="J13" s="31" t="s">
        <v>19</v>
      </c>
      <c r="K13" s="31" t="s">
        <v>19</v>
      </c>
      <c r="L13" s="32"/>
      <c r="M13" s="32"/>
      <c r="N13" s="32"/>
      <c r="O13" s="32"/>
      <c r="P13" s="32"/>
      <c r="Q13" s="31" t="s">
        <v>19</v>
      </c>
      <c r="R13" s="31" t="s">
        <v>19</v>
      </c>
      <c r="S13" s="32"/>
      <c r="T13" s="32"/>
      <c r="U13" s="32"/>
      <c r="V13" s="32"/>
      <c r="W13" s="32"/>
      <c r="X13" s="31" t="s">
        <v>19</v>
      </c>
      <c r="Y13" s="31" t="s">
        <v>19</v>
      </c>
      <c r="Z13" s="32"/>
      <c r="AA13" s="32"/>
      <c r="AB13" s="32"/>
      <c r="AC13" s="32"/>
      <c r="AD13" s="32"/>
      <c r="AE13" s="31" t="s">
        <v>19</v>
      </c>
      <c r="AF13" s="31" t="s">
        <v>19</v>
      </c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3">
      <c r="A14" s="33" t="s">
        <v>45</v>
      </c>
      <c r="B14" s="42" t="s">
        <v>46</v>
      </c>
      <c r="C14" s="43" t="s">
        <v>53</v>
      </c>
      <c r="D14" s="95" t="s">
        <v>19</v>
      </c>
      <c r="E14" s="44"/>
      <c r="F14" s="44"/>
      <c r="G14" s="44"/>
      <c r="H14" s="44"/>
      <c r="I14" s="44"/>
      <c r="J14" s="95" t="s">
        <v>19</v>
      </c>
      <c r="K14" s="95" t="s">
        <v>19</v>
      </c>
      <c r="L14" s="44"/>
      <c r="M14" s="44"/>
      <c r="N14" s="44"/>
      <c r="O14" s="44"/>
      <c r="P14" s="44"/>
      <c r="Q14" s="95" t="s">
        <v>19</v>
      </c>
      <c r="R14" s="95" t="s">
        <v>19</v>
      </c>
      <c r="S14" s="44"/>
      <c r="T14" s="44"/>
      <c r="U14" s="44"/>
      <c r="V14" s="44">
        <v>1.5</v>
      </c>
      <c r="W14" s="44">
        <v>1.5</v>
      </c>
      <c r="X14" s="95" t="s">
        <v>19</v>
      </c>
      <c r="Y14" s="95" t="s">
        <v>19</v>
      </c>
      <c r="Z14" s="44"/>
      <c r="AA14" s="44"/>
      <c r="AB14" s="44"/>
      <c r="AC14" s="44"/>
      <c r="AD14" s="44"/>
      <c r="AE14" s="95" t="s">
        <v>19</v>
      </c>
      <c r="AF14" s="95" t="s">
        <v>19</v>
      </c>
      <c r="AG14" s="44"/>
      <c r="AH14" s="44"/>
      <c r="AI14" s="44">
        <f t="shared" si="0"/>
        <v>3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3">
      <c r="A15" s="45">
        <v>2403</v>
      </c>
      <c r="B15" s="46" t="s">
        <v>66</v>
      </c>
      <c r="C15" s="46"/>
      <c r="D15" s="31" t="s">
        <v>19</v>
      </c>
      <c r="E15" s="32"/>
      <c r="F15" s="48"/>
      <c r="G15" s="48"/>
      <c r="H15" s="32"/>
      <c r="I15" s="48"/>
      <c r="J15" s="31" t="s">
        <v>19</v>
      </c>
      <c r="K15" s="31" t="s">
        <v>19</v>
      </c>
      <c r="L15" s="32"/>
      <c r="M15" s="48"/>
      <c r="N15" s="48"/>
      <c r="O15" s="32"/>
      <c r="P15" s="48"/>
      <c r="Q15" s="31" t="s">
        <v>19</v>
      </c>
      <c r="R15" s="31" t="s">
        <v>19</v>
      </c>
      <c r="S15" s="32"/>
      <c r="T15" s="48"/>
      <c r="U15" s="48"/>
      <c r="V15" s="32"/>
      <c r="W15" s="32"/>
      <c r="X15" s="31" t="s">
        <v>19</v>
      </c>
      <c r="Y15" s="31" t="s">
        <v>19</v>
      </c>
      <c r="Z15" s="32"/>
      <c r="AA15" s="48"/>
      <c r="AB15" s="48"/>
      <c r="AC15" s="32"/>
      <c r="AD15" s="32"/>
      <c r="AE15" s="31" t="s">
        <v>19</v>
      </c>
      <c r="AF15" s="31" t="s">
        <v>19</v>
      </c>
      <c r="AG15" s="32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3">
      <c r="A16" s="94">
        <v>2411</v>
      </c>
      <c r="B16" s="34" t="s">
        <v>65</v>
      </c>
      <c r="C16" s="35" t="s">
        <v>48</v>
      </c>
      <c r="D16" s="95" t="s">
        <v>19</v>
      </c>
      <c r="E16" s="96"/>
      <c r="F16" s="96"/>
      <c r="G16" s="96"/>
      <c r="H16" s="96"/>
      <c r="I16" s="96"/>
      <c r="J16" s="95" t="s">
        <v>19</v>
      </c>
      <c r="K16" s="95" t="s">
        <v>19</v>
      </c>
      <c r="L16" s="96"/>
      <c r="M16" s="96"/>
      <c r="N16" s="96"/>
      <c r="O16" s="96"/>
      <c r="P16" s="96"/>
      <c r="Q16" s="95" t="s">
        <v>19</v>
      </c>
      <c r="R16" s="95" t="s">
        <v>19</v>
      </c>
      <c r="S16" s="96"/>
      <c r="T16" s="96"/>
      <c r="U16" s="96"/>
      <c r="V16" s="96"/>
      <c r="W16" s="96"/>
      <c r="X16" s="95" t="s">
        <v>19</v>
      </c>
      <c r="Y16" s="95" t="s">
        <v>19</v>
      </c>
      <c r="Z16" s="96"/>
      <c r="AA16" s="96"/>
      <c r="AB16" s="96"/>
      <c r="AC16" s="96"/>
      <c r="AD16" s="96"/>
      <c r="AE16" s="95" t="s">
        <v>19</v>
      </c>
      <c r="AF16" s="95" t="s">
        <v>19</v>
      </c>
      <c r="AG16" s="96"/>
      <c r="AH16" s="96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3">
      <c r="A17" s="45">
        <v>2206</v>
      </c>
      <c r="B17" s="46" t="s">
        <v>64</v>
      </c>
      <c r="C17" s="47"/>
      <c r="D17" s="31" t="s">
        <v>19</v>
      </c>
      <c r="E17" s="48">
        <v>3</v>
      </c>
      <c r="F17" s="48">
        <v>3</v>
      </c>
      <c r="G17" s="48">
        <v>1</v>
      </c>
      <c r="H17" s="48"/>
      <c r="I17" s="48"/>
      <c r="J17" s="31" t="s">
        <v>19</v>
      </c>
      <c r="K17" s="31" t="s">
        <v>19</v>
      </c>
      <c r="L17" s="48"/>
      <c r="M17" s="48"/>
      <c r="N17" s="48"/>
      <c r="O17" s="48"/>
      <c r="P17" s="48"/>
      <c r="Q17" s="31" t="s">
        <v>19</v>
      </c>
      <c r="R17" s="31" t="s">
        <v>19</v>
      </c>
      <c r="S17" s="48">
        <v>2</v>
      </c>
      <c r="T17" s="48"/>
      <c r="U17" s="48"/>
      <c r="V17" s="48">
        <v>2</v>
      </c>
      <c r="W17" s="48">
        <v>2</v>
      </c>
      <c r="X17" s="31" t="s">
        <v>19</v>
      </c>
      <c r="Y17" s="31" t="s">
        <v>19</v>
      </c>
      <c r="Z17" s="48"/>
      <c r="AA17" s="48"/>
      <c r="AB17" s="48"/>
      <c r="AC17" s="48"/>
      <c r="AD17" s="48"/>
      <c r="AE17" s="31" t="s">
        <v>19</v>
      </c>
      <c r="AF17" s="31" t="s">
        <v>19</v>
      </c>
      <c r="AG17" s="48"/>
      <c r="AH17" s="48"/>
      <c r="AI17" s="32">
        <f t="shared" si="0"/>
        <v>13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3">
      <c r="A18" s="33" t="s">
        <v>47</v>
      </c>
      <c r="B18" s="38" t="s">
        <v>72</v>
      </c>
      <c r="C18" s="50" t="s">
        <v>60</v>
      </c>
      <c r="D18" s="95" t="s">
        <v>19</v>
      </c>
      <c r="E18" s="44"/>
      <c r="F18" s="44"/>
      <c r="G18" s="44"/>
      <c r="H18" s="44"/>
      <c r="I18" s="44"/>
      <c r="J18" s="95" t="s">
        <v>19</v>
      </c>
      <c r="K18" s="95" t="s">
        <v>19</v>
      </c>
      <c r="L18" s="44"/>
      <c r="M18" s="44"/>
      <c r="N18" s="44"/>
      <c r="O18" s="44"/>
      <c r="P18" s="44"/>
      <c r="Q18" s="95" t="s">
        <v>19</v>
      </c>
      <c r="R18" s="95" t="s">
        <v>19</v>
      </c>
      <c r="S18" s="44"/>
      <c r="T18" s="44"/>
      <c r="U18" s="44"/>
      <c r="V18" s="44"/>
      <c r="W18" s="44"/>
      <c r="X18" s="95" t="s">
        <v>19</v>
      </c>
      <c r="Y18" s="95" t="s">
        <v>19</v>
      </c>
      <c r="Z18" s="44"/>
      <c r="AA18" s="44"/>
      <c r="AB18" s="44"/>
      <c r="AC18" s="44"/>
      <c r="AD18" s="44"/>
      <c r="AE18" s="95" t="s">
        <v>19</v>
      </c>
      <c r="AF18" s="95" t="s">
        <v>19</v>
      </c>
      <c r="AG18" s="44"/>
      <c r="AH18" s="44"/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35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3</v>
      </c>
      <c r="F19" s="54">
        <f t="shared" si="1"/>
        <v>3</v>
      </c>
      <c r="G19" s="54">
        <f t="shared" si="1"/>
        <v>1</v>
      </c>
      <c r="H19" s="54">
        <f t="shared" si="1"/>
        <v>0</v>
      </c>
      <c r="I19" s="54">
        <f t="shared" si="1"/>
        <v>0</v>
      </c>
      <c r="J19" s="54">
        <f t="shared" si="1"/>
        <v>0</v>
      </c>
      <c r="K19" s="54">
        <f t="shared" si="1"/>
        <v>0</v>
      </c>
      <c r="L19" s="54">
        <f t="shared" si="1"/>
        <v>0</v>
      </c>
      <c r="M19" s="54">
        <f t="shared" si="1"/>
        <v>0</v>
      </c>
      <c r="N19" s="54">
        <f t="shared" si="1"/>
        <v>0</v>
      </c>
      <c r="O19" s="54">
        <f t="shared" si="1"/>
        <v>0</v>
      </c>
      <c r="P19" s="54">
        <f t="shared" si="1"/>
        <v>0</v>
      </c>
      <c r="Q19" s="54">
        <f t="shared" si="1"/>
        <v>0</v>
      </c>
      <c r="R19" s="54">
        <f t="shared" si="1"/>
        <v>0</v>
      </c>
      <c r="S19" s="54">
        <f t="shared" si="1"/>
        <v>4.5</v>
      </c>
      <c r="T19" s="54">
        <f t="shared" si="1"/>
        <v>6</v>
      </c>
      <c r="U19" s="54">
        <f t="shared" si="1"/>
        <v>5</v>
      </c>
      <c r="V19" s="54">
        <f t="shared" si="1"/>
        <v>3.5</v>
      </c>
      <c r="W19" s="54">
        <f t="shared" si="1"/>
        <v>3.5</v>
      </c>
      <c r="X19" s="54">
        <f t="shared" si="1"/>
        <v>0</v>
      </c>
      <c r="Y19" s="54">
        <f t="shared" si="1"/>
        <v>0</v>
      </c>
      <c r="Z19" s="54">
        <f t="shared" si="1"/>
        <v>0</v>
      </c>
      <c r="AA19" s="54">
        <f t="shared" si="1"/>
        <v>0</v>
      </c>
      <c r="AB19" s="54">
        <f t="shared" si="1"/>
        <v>0</v>
      </c>
      <c r="AC19" s="54">
        <f t="shared" si="1"/>
        <v>0</v>
      </c>
      <c r="AD19" s="54">
        <f t="shared" si="1"/>
        <v>0</v>
      </c>
      <c r="AE19" s="54">
        <f t="shared" si="1"/>
        <v>0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29.5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3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>
        <f>7.5</f>
        <v>7.5</v>
      </c>
      <c r="AC20" s="60">
        <f>7.5</f>
        <v>7.5</v>
      </c>
      <c r="AD20" s="60"/>
      <c r="AE20" s="60"/>
      <c r="AF20" s="60"/>
      <c r="AG20" s="60"/>
      <c r="AH20" s="60"/>
      <c r="AI20" s="61">
        <f>SUM(D20:AH20)</f>
        <v>15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35">
      <c r="A21" s="59" t="s">
        <v>37</v>
      </c>
      <c r="B21" s="58"/>
      <c r="C21" s="65"/>
      <c r="D21" s="60"/>
      <c r="E21" s="60">
        <v>3</v>
      </c>
      <c r="F21" s="60">
        <v>3</v>
      </c>
      <c r="G21" s="60">
        <v>3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>
        <v>3</v>
      </c>
      <c r="T21" s="60">
        <v>1.5</v>
      </c>
      <c r="U21" s="60">
        <v>2.5</v>
      </c>
      <c r="V21" s="60">
        <v>4</v>
      </c>
      <c r="W21" s="60">
        <v>4</v>
      </c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1">
        <f>SUM(D21:AH21)</f>
        <v>24</v>
      </c>
      <c r="AJ21" s="66" t="s">
        <v>67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3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57" t="s">
        <v>38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7" t="s">
        <v>8</v>
      </c>
      <c r="B24" s="58"/>
      <c r="C24" s="58"/>
      <c r="D24" s="60"/>
      <c r="E24" s="60">
        <v>1.5</v>
      </c>
      <c r="F24" s="60">
        <v>1.5</v>
      </c>
      <c r="G24" s="60">
        <v>3.5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>
        <f t="shared" si="3"/>
        <v>6.5</v>
      </c>
      <c r="AJ24" s="66" t="s">
        <v>68</v>
      </c>
      <c r="AK24" s="108" t="s">
        <v>40</v>
      </c>
      <c r="AL24" s="108"/>
      <c r="AM24" s="108" t="s">
        <v>41</v>
      </c>
      <c r="AN24" s="108"/>
      <c r="AO24" s="108"/>
      <c r="AP24" s="104" t="s">
        <v>42</v>
      </c>
      <c r="AQ24" s="104"/>
      <c r="AR24" s="104"/>
      <c r="AS24" s="104" t="s">
        <v>43</v>
      </c>
      <c r="AT24" s="104"/>
      <c r="AU24" s="104"/>
      <c r="AV24" s="109" t="s">
        <v>44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442.5</v>
      </c>
      <c r="AQ25" s="106"/>
      <c r="AR25" s="106"/>
      <c r="AS25" s="106">
        <f>AP25/7.5</f>
        <v>59</v>
      </c>
      <c r="AT25" s="106"/>
      <c r="AU25" s="106"/>
      <c r="AV25" s="110">
        <f>AS25/5</f>
        <v>11.8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35">
      <c r="A26" s="57" t="s">
        <v>13</v>
      </c>
      <c r="B26" s="58"/>
      <c r="C26" s="58"/>
      <c r="D26" s="60"/>
      <c r="E26" s="60"/>
      <c r="F26" s="60"/>
      <c r="G26" s="60"/>
      <c r="H26" s="60">
        <v>7.5</v>
      </c>
      <c r="I26" s="60">
        <v>7.5</v>
      </c>
      <c r="J26" s="60"/>
      <c r="K26" s="60"/>
      <c r="L26" s="60">
        <v>7.5</v>
      </c>
      <c r="M26" s="60">
        <v>7.5</v>
      </c>
      <c r="N26" s="60">
        <v>7.5</v>
      </c>
      <c r="O26" s="60">
        <v>7.5</v>
      </c>
      <c r="P26" s="60">
        <v>7.5</v>
      </c>
      <c r="Q26" s="60"/>
      <c r="R26" s="60"/>
      <c r="S26" s="60"/>
      <c r="T26" s="60"/>
      <c r="U26" s="60"/>
      <c r="V26" s="60"/>
      <c r="W26" s="60"/>
      <c r="X26" s="60"/>
      <c r="Y26" s="60"/>
      <c r="Z26" s="60">
        <v>7.5</v>
      </c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60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35">
      <c r="A27" s="57" t="s">
        <v>30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57" t="s">
        <v>30</v>
      </c>
      <c r="B28" s="58"/>
      <c r="C28" s="58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8"/>
      <c r="Q28" s="60"/>
      <c r="R28" s="60"/>
      <c r="S28" s="60"/>
      <c r="T28" s="60"/>
      <c r="U28" s="60"/>
      <c r="V28" s="60"/>
      <c r="W28" s="68"/>
      <c r="X28" s="60"/>
      <c r="Y28" s="60"/>
      <c r="Z28" s="60"/>
      <c r="AA28" s="60"/>
      <c r="AB28" s="60"/>
      <c r="AC28" s="60"/>
      <c r="AD28" s="68"/>
      <c r="AE28" s="60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57" t="s">
        <v>30</v>
      </c>
      <c r="B29" s="58"/>
      <c r="C29" s="58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8"/>
      <c r="Q29" s="60"/>
      <c r="R29" s="60"/>
      <c r="S29" s="60"/>
      <c r="T29" s="60"/>
      <c r="U29" s="60"/>
      <c r="V29" s="60"/>
      <c r="W29" s="68"/>
      <c r="X29" s="60"/>
      <c r="Y29" s="60"/>
      <c r="Z29" s="60"/>
      <c r="AA29" s="60"/>
      <c r="AB29" s="60"/>
      <c r="AC29" s="60"/>
      <c r="AD29" s="68"/>
      <c r="AE29" s="60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>
        <f>4</f>
        <v>4</v>
      </c>
      <c r="AB30" s="60"/>
      <c r="AC30" s="60"/>
      <c r="AD30" s="60">
        <f>7.5</f>
        <v>7.5</v>
      </c>
      <c r="AE30" s="60"/>
      <c r="AF30" s="60"/>
      <c r="AG30" s="60">
        <f>7.5</f>
        <v>7.5</v>
      </c>
      <c r="AH30" s="60">
        <f>7.5</f>
        <v>7.5</v>
      </c>
      <c r="AI30" s="61">
        <f t="shared" si="3"/>
        <v>26.5</v>
      </c>
      <c r="AJ30" s="69" t="s">
        <v>71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9</v>
      </c>
      <c r="B31" s="58"/>
      <c r="C31" s="58"/>
      <c r="D31" s="70">
        <f t="shared" ref="D31:G31" si="4">SUM(D19:D30)</f>
        <v>0</v>
      </c>
      <c r="E31" s="70">
        <f t="shared" si="4"/>
        <v>7.5</v>
      </c>
      <c r="F31" s="70">
        <f t="shared" si="4"/>
        <v>7.5</v>
      </c>
      <c r="G31" s="70">
        <f t="shared" si="4"/>
        <v>7.5</v>
      </c>
      <c r="H31" s="70">
        <f t="shared" ref="H31:AE31" si="5">SUM(H19:H30)</f>
        <v>7.5</v>
      </c>
      <c r="I31" s="70">
        <f t="shared" si="5"/>
        <v>7.5</v>
      </c>
      <c r="J31" s="70">
        <f t="shared" si="5"/>
        <v>0</v>
      </c>
      <c r="K31" s="70">
        <f t="shared" si="5"/>
        <v>0</v>
      </c>
      <c r="L31" s="70">
        <f t="shared" si="5"/>
        <v>7.5</v>
      </c>
      <c r="M31" s="70">
        <f t="shared" si="5"/>
        <v>7.5</v>
      </c>
      <c r="N31" s="70">
        <f t="shared" si="5"/>
        <v>7.5</v>
      </c>
      <c r="O31" s="70">
        <f t="shared" si="5"/>
        <v>7.5</v>
      </c>
      <c r="P31" s="70">
        <f t="shared" si="5"/>
        <v>7.5</v>
      </c>
      <c r="Q31" s="70">
        <f t="shared" si="5"/>
        <v>0</v>
      </c>
      <c r="R31" s="70">
        <f t="shared" si="5"/>
        <v>0</v>
      </c>
      <c r="S31" s="70">
        <f t="shared" si="5"/>
        <v>7.5</v>
      </c>
      <c r="T31" s="70">
        <f t="shared" si="5"/>
        <v>7.5</v>
      </c>
      <c r="U31" s="70">
        <f t="shared" si="5"/>
        <v>7.5</v>
      </c>
      <c r="V31" s="70">
        <f t="shared" si="5"/>
        <v>7.5</v>
      </c>
      <c r="W31" s="70">
        <f t="shared" si="5"/>
        <v>7.5</v>
      </c>
      <c r="X31" s="70">
        <f t="shared" si="5"/>
        <v>0</v>
      </c>
      <c r="Y31" s="70">
        <f t="shared" si="5"/>
        <v>0</v>
      </c>
      <c r="Z31" s="70">
        <f t="shared" si="5"/>
        <v>7.5</v>
      </c>
      <c r="AA31" s="70">
        <f t="shared" si="5"/>
        <v>4</v>
      </c>
      <c r="AB31" s="70">
        <f t="shared" si="5"/>
        <v>7.5</v>
      </c>
      <c r="AC31" s="70">
        <f t="shared" si="5"/>
        <v>7.5</v>
      </c>
      <c r="AD31" s="70">
        <f t="shared" si="5"/>
        <v>7.5</v>
      </c>
      <c r="AE31" s="70">
        <f t="shared" si="5"/>
        <v>0</v>
      </c>
      <c r="AF31" s="70">
        <f t="shared" ref="AF31:AH31" si="6">SUM(AF19:AF30)</f>
        <v>0</v>
      </c>
      <c r="AG31" s="70">
        <f t="shared" si="6"/>
        <v>7.5</v>
      </c>
      <c r="AH31" s="70">
        <f t="shared" si="6"/>
        <v>7.5</v>
      </c>
      <c r="AI31" s="71">
        <f>SUM(AI19:AI30)</f>
        <v>161.5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7" t="s">
        <v>63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7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15" thickBot="1" x14ac:dyDescent="0.4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35">
      <c r="A36" s="78" t="s">
        <v>48</v>
      </c>
      <c r="B36" s="75" t="s">
        <v>49</v>
      </c>
      <c r="C36" s="75"/>
      <c r="D36" s="76"/>
      <c r="E36" s="76"/>
      <c r="F36" s="76" t="s">
        <v>50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22</f>
        <v>22</v>
      </c>
      <c r="AH36" s="76"/>
      <c r="AI36" s="81">
        <f>AG36*7.5</f>
        <v>165</v>
      </c>
      <c r="AJ36" s="77"/>
      <c r="AZ36" s="4"/>
    </row>
    <row r="37" spans="1:69" s="3" customFormat="1" ht="10.15" x14ac:dyDescent="0.3">
      <c r="A37" s="78" t="s">
        <v>51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52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.15" x14ac:dyDescent="0.3">
      <c r="A38" s="78" t="s">
        <v>53</v>
      </c>
      <c r="B38" s="75" t="s">
        <v>54</v>
      </c>
      <c r="C38" s="75"/>
      <c r="D38" s="76"/>
      <c r="E38" s="76"/>
      <c r="F38" s="76" t="s">
        <v>34</v>
      </c>
      <c r="G38" s="76"/>
      <c r="H38" s="76" t="s">
        <v>55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-3.5</v>
      </c>
      <c r="AJ38" s="82" t="s">
        <v>35</v>
      </c>
      <c r="AN38" s="3" t="s">
        <v>39</v>
      </c>
      <c r="AZ38" s="4"/>
    </row>
    <row r="39" spans="1:69" s="3" customFormat="1" ht="10.15" x14ac:dyDescent="0.3">
      <c r="A39" s="75" t="s">
        <v>25</v>
      </c>
      <c r="B39" s="75" t="s">
        <v>56</v>
      </c>
      <c r="C39" s="77"/>
      <c r="D39" s="83"/>
      <c r="E39" s="83"/>
      <c r="F39" s="83" t="s">
        <v>33</v>
      </c>
      <c r="G39" s="83"/>
      <c r="H39" s="83" t="s">
        <v>57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.15" x14ac:dyDescent="0.3">
      <c r="A40" s="77" t="s">
        <v>28</v>
      </c>
      <c r="B40" s="77" t="s">
        <v>58</v>
      </c>
      <c r="C40" s="77"/>
      <c r="D40" s="83"/>
      <c r="E40" s="83"/>
      <c r="F40" s="83" t="s">
        <v>59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f>37</f>
        <v>37</v>
      </c>
      <c r="AJ40" s="77"/>
    </row>
    <row r="41" spans="1:69" s="3" customFormat="1" ht="10.15" x14ac:dyDescent="0.3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.15" thickBot="1" x14ac:dyDescent="0.4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33.5</v>
      </c>
      <c r="AJ42" s="77"/>
    </row>
    <row r="43" spans="1:69" s="3" customFormat="1" ht="13.15" thickTop="1" x14ac:dyDescent="0.3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3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3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3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35">
      <c r="C47" s="88"/>
      <c r="AI47" s="89"/>
    </row>
    <row r="48" spans="1:69" x14ac:dyDescent="0.35">
      <c r="C48" s="88"/>
      <c r="AI48" s="89"/>
    </row>
    <row r="49" spans="3:35" x14ac:dyDescent="0.35">
      <c r="C49" s="88"/>
      <c r="AI49" s="89"/>
    </row>
    <row r="50" spans="3:35" x14ac:dyDescent="0.35">
      <c r="C50" s="88"/>
      <c r="AI50" s="89"/>
    </row>
    <row r="51" spans="3:35" x14ac:dyDescent="0.35">
      <c r="C51" s="88"/>
      <c r="AI51" s="89"/>
    </row>
    <row r="52" spans="3:35" x14ac:dyDescent="0.35">
      <c r="C52" s="88"/>
      <c r="AI52" s="89"/>
    </row>
    <row r="53" spans="3:35" x14ac:dyDescent="0.35">
      <c r="C53" s="88"/>
      <c r="AI53" s="89"/>
    </row>
    <row r="54" spans="3:35" x14ac:dyDescent="0.35">
      <c r="C54" s="88"/>
      <c r="AI54" s="89"/>
    </row>
    <row r="55" spans="3:35" x14ac:dyDescent="0.35">
      <c r="C55" s="88"/>
      <c r="AI55" s="89"/>
    </row>
    <row r="56" spans="3:35" x14ac:dyDescent="0.35">
      <c r="C56" s="88"/>
      <c r="AI56" s="89"/>
    </row>
    <row r="57" spans="3:35" x14ac:dyDescent="0.35">
      <c r="C57" s="88"/>
      <c r="AI57" s="89"/>
    </row>
    <row r="58" spans="3:35" x14ac:dyDescent="0.35">
      <c r="C58" s="88"/>
      <c r="AI58" s="89"/>
    </row>
    <row r="59" spans="3:35" x14ac:dyDescent="0.35">
      <c r="C59" s="88"/>
      <c r="AI59" s="89"/>
    </row>
    <row r="60" spans="3:35" x14ac:dyDescent="0.35">
      <c r="C60" s="88"/>
      <c r="AI60" s="89"/>
    </row>
    <row r="61" spans="3:35" x14ac:dyDescent="0.35">
      <c r="C61" s="88"/>
      <c r="AI61" s="89"/>
    </row>
    <row r="62" spans="3:35" x14ac:dyDescent="0.35">
      <c r="C62" s="88"/>
      <c r="AI62" s="89"/>
    </row>
    <row r="63" spans="3:35" x14ac:dyDescent="0.35">
      <c r="C63" s="88"/>
      <c r="AI63" s="89"/>
    </row>
    <row r="64" spans="3:35" x14ac:dyDescent="0.35">
      <c r="C64" s="88"/>
      <c r="AI64" s="89"/>
    </row>
    <row r="65" spans="3:35" x14ac:dyDescent="0.35">
      <c r="C65" s="88"/>
      <c r="AI65" s="89"/>
    </row>
    <row r="66" spans="3:35" x14ac:dyDescent="0.35">
      <c r="C66" s="88"/>
      <c r="AI66" s="89"/>
    </row>
    <row r="67" spans="3:35" x14ac:dyDescent="0.35">
      <c r="C67" s="88"/>
      <c r="AI67" s="89"/>
    </row>
    <row r="68" spans="3:35" x14ac:dyDescent="0.35">
      <c r="C68" s="88"/>
      <c r="AI68" s="89"/>
    </row>
    <row r="69" spans="3:35" x14ac:dyDescent="0.35">
      <c r="C69" s="88"/>
      <c r="AI69" s="89"/>
    </row>
    <row r="70" spans="3:35" x14ac:dyDescent="0.35">
      <c r="C70" s="88"/>
      <c r="AI70" s="89"/>
    </row>
    <row r="71" spans="3:35" x14ac:dyDescent="0.35">
      <c r="C71" s="88"/>
      <c r="AI71" s="89"/>
    </row>
    <row r="72" spans="3:35" x14ac:dyDescent="0.35">
      <c r="C72" s="88"/>
      <c r="AI72" s="89"/>
    </row>
    <row r="73" spans="3:35" x14ac:dyDescent="0.35">
      <c r="C73" s="88"/>
      <c r="AI73" s="89"/>
    </row>
    <row r="74" spans="3:35" x14ac:dyDescent="0.35">
      <c r="C74" s="88"/>
      <c r="AI74" s="89"/>
    </row>
    <row r="75" spans="3:35" x14ac:dyDescent="0.35">
      <c r="C75" s="88"/>
      <c r="AI75" s="89"/>
    </row>
    <row r="76" spans="3:35" x14ac:dyDescent="0.35">
      <c r="C76" s="88"/>
      <c r="AI76" s="89"/>
    </row>
    <row r="77" spans="3:35" x14ac:dyDescent="0.35">
      <c r="C77" s="88"/>
      <c r="AI77" s="89"/>
    </row>
    <row r="78" spans="3:35" x14ac:dyDescent="0.35">
      <c r="C78" s="88"/>
      <c r="AI78" s="89"/>
    </row>
    <row r="79" spans="3:35" x14ac:dyDescent="0.35">
      <c r="C79" s="88"/>
      <c r="AI79" s="89"/>
    </row>
    <row r="80" spans="3:35" x14ac:dyDescent="0.35">
      <c r="C80" s="88"/>
      <c r="AI80" s="89"/>
    </row>
    <row r="81" spans="3:35" x14ac:dyDescent="0.35">
      <c r="C81" s="88"/>
      <c r="AI81" s="89"/>
    </row>
    <row r="82" spans="3:35" x14ac:dyDescent="0.35">
      <c r="C82" s="88"/>
      <c r="AI82" s="89"/>
    </row>
    <row r="83" spans="3:35" x14ac:dyDescent="0.35">
      <c r="C83" s="88"/>
      <c r="AI83" s="89"/>
    </row>
    <row r="84" spans="3:35" x14ac:dyDescent="0.35">
      <c r="C84" s="88"/>
      <c r="AI84" s="89"/>
    </row>
    <row r="85" spans="3:35" x14ac:dyDescent="0.35">
      <c r="C85" s="88"/>
      <c r="AI85" s="89"/>
    </row>
    <row r="86" spans="3:35" x14ac:dyDescent="0.35">
      <c r="C86" s="88"/>
      <c r="AI86" s="89"/>
    </row>
    <row r="87" spans="3:35" x14ac:dyDescent="0.3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2025-01-20T19:45:55Z</cp:lastPrinted>
  <dcterms:created xsi:type="dcterms:W3CDTF">1998-07-03T22:57:08Z</dcterms:created>
  <dcterms:modified xsi:type="dcterms:W3CDTF">2025-01-20T19:46:02Z</dcterms:modified>
</cp:coreProperties>
</file>