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3_ncr:1_{21B61D4D-EDA0-4BC6-A95D-CCE4AC804BA6}" xr6:coauthVersionLast="47" xr6:coauthVersionMax="47" xr10:uidLastSave="{00000000-0000-0000-0000-000000000000}"/>
  <bookViews>
    <workbookView xWindow="-110" yWindow="-110" windowWidth="38620" windowHeight="211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4" i="1" l="1"/>
  <c r="AC20" i="1"/>
  <c r="AB20" i="1"/>
  <c r="AH28" i="1"/>
  <c r="AG28" i="1"/>
  <c r="AD28" i="1"/>
  <c r="AA28" i="1"/>
  <c r="AH19" i="1"/>
  <c r="AH29" i="1" s="1"/>
  <c r="AG19" i="1"/>
  <c r="AF19" i="1"/>
  <c r="AF29" i="1" s="1"/>
  <c r="AE29" i="1"/>
  <c r="Y29" i="1"/>
  <c r="K29" i="1"/>
  <c r="AE19" i="1"/>
  <c r="AD19" i="1"/>
  <c r="AC19" i="1"/>
  <c r="AB19" i="1"/>
  <c r="AA19" i="1"/>
  <c r="Z19" i="1"/>
  <c r="Z29" i="1" s="1"/>
  <c r="Y19" i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8" i="1"/>
  <c r="AI31" i="1"/>
  <c r="AC29" i="1" l="1"/>
  <c r="AB29" i="1"/>
  <c r="AG29" i="1"/>
  <c r="AD29" i="1"/>
  <c r="AA29" i="1"/>
  <c r="AI34" i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6" i="1" s="1"/>
  <c r="AI40" i="1" s="1"/>
</calcChain>
</file>

<file path=xl/sharedStrings.xml><?xml version="1.0" encoding="utf-8"?>
<sst xmlns="http://schemas.openxmlformats.org/spreadsheetml/2006/main" count="195" uniqueCount="64">
  <si>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</si>
  <si>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</si>
  <si>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</si>
  <si>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</si>
  <si>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</si>
  <si>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</si>
  <si>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</si>
  <si>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</si>
  <si>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</si>
  <si>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</si>
  <si>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</si>
  <si>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</si>
  <si>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</si>
  <si>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</si>
  <si>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</si>
  <si>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</si>
  <si>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</si>
  <si>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</si>
  <si>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</si>
  <si>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</si>
  <si>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</si>
  <si>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</si>
  <si>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</si>
  <si>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</si>
  <si>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</si>
  <si>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</si>
  <si>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</si>
  <si>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</si>
  <si>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</si>
  <si>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</si>
  <si>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</si>
  <si>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</si>
  <si>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</si>
  <si>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</si>
  <si>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</si>
  <si>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</si>
  <si>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</si>
  <si>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</si>
  <si>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</si>
  <si>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</si>
  <si>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</si>
  <si>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</si>
  <si>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WD</t>
  </si>
  <si>
    <t>CA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</si>
  <si>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</si>
  <si>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</si>
  <si>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</si>
  <si>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</si>
  <si>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</si>
  <si>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</si>
  <si>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</si>
  <si>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</si>
  <si>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</si>
  <si>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Qualex Harrison &amp; Kemsley - Extra</t>
  </si>
  <si>
    <t>WORKING FROM HOME</t>
  </si>
  <si>
    <t>1712</t>
  </si>
  <si>
    <t>BPP Area 6 Lot 3</t>
  </si>
  <si>
    <t>1901</t>
  </si>
  <si>
    <t>Quadreal - Maplewood</t>
  </si>
  <si>
    <t>DP</t>
  </si>
  <si>
    <t>2411</t>
  </si>
  <si>
    <t>Mosaic - Burns Road</t>
  </si>
  <si>
    <t>December 2024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</si>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</sst>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2" fillId="6" borderId="28" xfId="0" applyFont="1" applyFill="1" applyBorder="1"/>
    <xf numFmtId="164" fontId="6" fillId="6" borderId="0" xfId="0" applyNumberFormat="1" applyFont="1" applyFill="1"/>
    <xf numFmtId="164" fontId="3" fillId="6" borderId="0" xfId="0" applyNumberFormat="1" applyFont="1" applyFill="1" applyProtection="1">
      <protection locked="0"/>
    </xf>
    <xf numFmtId="0" fontId="1" fillId="6" borderId="21" xfId="0" applyFont="1" applyFill="1" applyBorder="1"/>
    <xf numFmtId="164" fontId="6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H46" sqref="AH46"/>
    </sheetView>
  </sheetViews>
  <sheetFormatPr defaultColWidth="7.54296875" defaultRowHeight="12.5" x14ac:dyDescent="0.25"/>
  <cols>
    <col min="1" max="1" width="8.453125" style="73" customWidth="1"/>
    <col min="2" max="2" width="30.26953125" style="73" customWidth="1"/>
    <col min="3" max="3" width="5" style="75" customWidth="1"/>
    <col min="4" max="34" width="3.453125" style="74" customWidth="1"/>
    <col min="35" max="35" width="5.6328125" style="76" customWidth="1"/>
    <col min="36" max="36" width="51.089843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39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29</v>
      </c>
      <c r="D7" s="30" t="s">
        <v>18</v>
      </c>
      <c r="E7" s="31" t="s">
        <v>19</v>
      </c>
      <c r="F7" s="30" t="s">
        <v>15</v>
      </c>
      <c r="G7" s="30" t="s">
        <v>16</v>
      </c>
      <c r="H7" s="31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1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1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1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60</v>
      </c>
      <c r="B8" s="34" t="s">
        <v>61</v>
      </c>
      <c r="C8" s="35" t="s">
        <v>44</v>
      </c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36" t="s">
        <v>20</v>
      </c>
      <c r="E9" s="41"/>
      <c r="F9" s="41"/>
      <c r="G9" s="41"/>
      <c r="H9" s="41"/>
      <c r="I9" s="41"/>
      <c r="J9" s="36" t="s">
        <v>20</v>
      </c>
      <c r="K9" s="36" t="s">
        <v>20</v>
      </c>
      <c r="L9" s="41"/>
      <c r="M9" s="41"/>
      <c r="N9" s="41"/>
      <c r="O9" s="41"/>
      <c r="P9" s="41"/>
      <c r="Q9" s="36" t="s">
        <v>20</v>
      </c>
      <c r="R9" s="36" t="s">
        <v>20</v>
      </c>
      <c r="S9" s="41"/>
      <c r="T9" s="41"/>
      <c r="U9" s="41"/>
      <c r="V9" s="41"/>
      <c r="W9" s="41"/>
      <c r="X9" s="36" t="s">
        <v>20</v>
      </c>
      <c r="Y9" s="36" t="s">
        <v>20</v>
      </c>
      <c r="Z9" s="41"/>
      <c r="AA9" s="41"/>
      <c r="AB9" s="41"/>
      <c r="AC9" s="41"/>
      <c r="AD9" s="41"/>
      <c r="AE9" s="36" t="s">
        <v>20</v>
      </c>
      <c r="AF9" s="36" t="s">
        <v>20</v>
      </c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40</v>
      </c>
      <c r="B10" s="34" t="s">
        <v>41</v>
      </c>
      <c r="C10" s="35" t="s">
        <v>43</v>
      </c>
      <c r="D10" s="36" t="s">
        <v>20</v>
      </c>
      <c r="E10" s="36">
        <v>7.5</v>
      </c>
      <c r="F10" s="36">
        <v>7.5</v>
      </c>
      <c r="G10" s="36">
        <v>7.5</v>
      </c>
      <c r="H10" s="36">
        <v>7.5</v>
      </c>
      <c r="I10" s="36">
        <v>7.5</v>
      </c>
      <c r="J10" s="36" t="s">
        <v>20</v>
      </c>
      <c r="K10" s="36" t="s">
        <v>20</v>
      </c>
      <c r="L10" s="36">
        <v>7.5</v>
      </c>
      <c r="M10" s="36">
        <v>7.5</v>
      </c>
      <c r="N10" s="36">
        <v>7.5</v>
      </c>
      <c r="O10" s="36">
        <v>7.5</v>
      </c>
      <c r="P10" s="36">
        <v>7.5</v>
      </c>
      <c r="Q10" s="36" t="s">
        <v>20</v>
      </c>
      <c r="R10" s="36" t="s">
        <v>20</v>
      </c>
      <c r="S10" s="36">
        <v>7.5</v>
      </c>
      <c r="T10" s="36">
        <v>7.5</v>
      </c>
      <c r="U10" s="36">
        <v>7.5</v>
      </c>
      <c r="V10" s="36">
        <v>7.5</v>
      </c>
      <c r="W10" s="36">
        <v>7.5</v>
      </c>
      <c r="X10" s="36" t="s">
        <v>20</v>
      </c>
      <c r="Y10" s="36" t="s">
        <v>20</v>
      </c>
      <c r="Z10" s="36">
        <v>7.5</v>
      </c>
      <c r="AA10" s="36">
        <v>3.5</v>
      </c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123.5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40</v>
      </c>
      <c r="B11" s="28" t="s">
        <v>53</v>
      </c>
      <c r="C11" s="29" t="s">
        <v>42</v>
      </c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55</v>
      </c>
      <c r="B13" s="28" t="s">
        <v>56</v>
      </c>
      <c r="C13" s="29" t="s">
        <v>43</v>
      </c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 t="s">
        <v>57</v>
      </c>
      <c r="B14" s="34" t="s">
        <v>58</v>
      </c>
      <c r="C14" s="35" t="s">
        <v>59</v>
      </c>
      <c r="D14" s="36" t="s">
        <v>20</v>
      </c>
      <c r="E14" s="36"/>
      <c r="F14" s="36"/>
      <c r="G14" s="36"/>
      <c r="H14" s="36"/>
      <c r="I14" s="79"/>
      <c r="J14" s="36" t="s">
        <v>20</v>
      </c>
      <c r="K14" s="36" t="s">
        <v>20</v>
      </c>
      <c r="L14" s="36"/>
      <c r="M14" s="36"/>
      <c r="N14" s="36"/>
      <c r="O14" s="36"/>
      <c r="P14" s="79"/>
      <c r="Q14" s="36" t="s">
        <v>20</v>
      </c>
      <c r="R14" s="36" t="s">
        <v>20</v>
      </c>
      <c r="S14" s="36"/>
      <c r="T14" s="36"/>
      <c r="U14" s="36"/>
      <c r="V14" s="36"/>
      <c r="W14" s="79"/>
      <c r="X14" s="36" t="s">
        <v>20</v>
      </c>
      <c r="Y14" s="36" t="s">
        <v>20</v>
      </c>
      <c r="Z14" s="36"/>
      <c r="AA14" s="36"/>
      <c r="AB14" s="36"/>
      <c r="AC14" s="36"/>
      <c r="AD14" s="79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8"/>
      <c r="J16" s="36" t="s">
        <v>20</v>
      </c>
      <c r="K16" s="36" t="s">
        <v>20</v>
      </c>
      <c r="L16" s="36"/>
      <c r="M16" s="36"/>
      <c r="N16" s="36"/>
      <c r="O16" s="36"/>
      <c r="P16" s="78"/>
      <c r="Q16" s="36" t="s">
        <v>20</v>
      </c>
      <c r="R16" s="36" t="s">
        <v>20</v>
      </c>
      <c r="S16" s="36"/>
      <c r="T16" s="36"/>
      <c r="U16" s="36"/>
      <c r="V16" s="36"/>
      <c r="W16" s="78"/>
      <c r="X16" s="36" t="s">
        <v>20</v>
      </c>
      <c r="Y16" s="36" t="s">
        <v>20</v>
      </c>
      <c r="Z16" s="36"/>
      <c r="AA16" s="36"/>
      <c r="AB16" s="36"/>
      <c r="AC16" s="36"/>
      <c r="AD16" s="78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F19" si="3">SUM(D8:D18)</f>
        <v>0</v>
      </c>
      <c r="E19" s="50">
        <f t="shared" si="3"/>
        <v>7.5</v>
      </c>
      <c r="F19" s="50">
        <f t="shared" si="3"/>
        <v>7.5</v>
      </c>
      <c r="G19" s="50">
        <f>SUM(G8:G18)</f>
        <v>7.5</v>
      </c>
      <c r="H19" s="50">
        <f t="shared" ref="H19:M19" si="4">SUM(H8:H18)</f>
        <v>7.5</v>
      </c>
      <c r="I19" s="50">
        <f t="shared" si="4"/>
        <v>7.5</v>
      </c>
      <c r="J19" s="50">
        <f t="shared" si="4"/>
        <v>0</v>
      </c>
      <c r="K19" s="50">
        <f t="shared" si="4"/>
        <v>0</v>
      </c>
      <c r="L19" s="50">
        <f t="shared" si="4"/>
        <v>7.5</v>
      </c>
      <c r="M19" s="50">
        <f t="shared" si="4"/>
        <v>7.5</v>
      </c>
      <c r="N19" s="50">
        <f>SUM(N8:N18)</f>
        <v>7.5</v>
      </c>
      <c r="O19" s="50">
        <f t="shared" ref="O19:T19" si="5">SUM(O8:O18)</f>
        <v>7.5</v>
      </c>
      <c r="P19" s="50">
        <f t="shared" si="5"/>
        <v>7.5</v>
      </c>
      <c r="Q19" s="50">
        <f t="shared" si="5"/>
        <v>0</v>
      </c>
      <c r="R19" s="50">
        <f t="shared" si="5"/>
        <v>0</v>
      </c>
      <c r="S19" s="50">
        <f t="shared" si="5"/>
        <v>7.5</v>
      </c>
      <c r="T19" s="50">
        <f t="shared" si="5"/>
        <v>7.5</v>
      </c>
      <c r="U19" s="50">
        <f>SUM(U8:U18)</f>
        <v>7.5</v>
      </c>
      <c r="V19" s="50">
        <f t="shared" ref="V19:AA19" si="6">SUM(V8:V18)</f>
        <v>7.5</v>
      </c>
      <c r="W19" s="50">
        <f t="shared" si="6"/>
        <v>7.5</v>
      </c>
      <c r="X19" s="50">
        <f t="shared" si="6"/>
        <v>0</v>
      </c>
      <c r="Y19" s="50">
        <f t="shared" si="6"/>
        <v>0</v>
      </c>
      <c r="Z19" s="50">
        <f t="shared" si="6"/>
        <v>7.5</v>
      </c>
      <c r="AA19" s="50">
        <f t="shared" si="6"/>
        <v>3.5</v>
      </c>
      <c r="AB19" s="50">
        <f>SUM(AB8:AB18)</f>
        <v>0</v>
      </c>
      <c r="AC19" s="50">
        <f t="shared" ref="AC19:AH19" si="7">SUM(AC8:AC18)</f>
        <v>0</v>
      </c>
      <c r="AD19" s="50">
        <f t="shared" si="7"/>
        <v>0</v>
      </c>
      <c r="AE19" s="50">
        <f t="shared" si="7"/>
        <v>0</v>
      </c>
      <c r="AF19" s="50">
        <f t="shared" si="7"/>
        <v>0</v>
      </c>
      <c r="AG19" s="50">
        <f t="shared" si="7"/>
        <v>0</v>
      </c>
      <c r="AH19" s="50">
        <f t="shared" si="7"/>
        <v>0</v>
      </c>
      <c r="AI19" s="51">
        <f>SUM(AI8:AI18)</f>
        <v>123.5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>
        <f>7.5</f>
        <v>7.5</v>
      </c>
      <c r="AC20" s="55">
        <f>7.5</f>
        <v>7.5</v>
      </c>
      <c r="AD20" s="55"/>
      <c r="AE20" s="55"/>
      <c r="AF20" s="55"/>
      <c r="AG20" s="55"/>
      <c r="AH20" s="55"/>
      <c r="AI20" s="37">
        <f t="shared" ref="AI20:AI28" si="8">SUM(D20:AH20)</f>
        <v>15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8"/>
        <v>0</v>
      </c>
      <c r="AJ21" s="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37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6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38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38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>
        <f>4</f>
        <v>4</v>
      </c>
      <c r="AB28" s="55"/>
      <c r="AC28" s="55"/>
      <c r="AD28" s="55">
        <f>7.5</f>
        <v>7.5</v>
      </c>
      <c r="AE28" s="55"/>
      <c r="AF28" s="55"/>
      <c r="AG28" s="55">
        <f>7.5</f>
        <v>7.5</v>
      </c>
      <c r="AH28" s="55">
        <f>7.5</f>
        <v>7.5</v>
      </c>
      <c r="AI28" s="37">
        <f t="shared" si="8"/>
        <v>26.5</v>
      </c>
      <c r="AJ28" s="52" t="s">
        <v>63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 t="shared" ref="E29:H29" si="9">SUM(E19:E28)</f>
        <v>7.5</v>
      </c>
      <c r="F29" s="50">
        <f t="shared" si="9"/>
        <v>7.5</v>
      </c>
      <c r="G29" s="50">
        <f t="shared" si="9"/>
        <v>7.5</v>
      </c>
      <c r="H29" s="50">
        <f t="shared" si="9"/>
        <v>7.5</v>
      </c>
      <c r="I29" s="50">
        <f>SUM(I19:I28)</f>
        <v>7.5</v>
      </c>
      <c r="J29" s="50">
        <f>SUM(J19:J28)</f>
        <v>0</v>
      </c>
      <c r="K29" s="50">
        <f>SUM(K19:K28)</f>
        <v>0</v>
      </c>
      <c r="L29" s="50">
        <f t="shared" ref="L29:O29" si="10">SUM(L19:L28)</f>
        <v>7.5</v>
      </c>
      <c r="M29" s="50">
        <f t="shared" si="10"/>
        <v>7.5</v>
      </c>
      <c r="N29" s="50">
        <f t="shared" si="10"/>
        <v>7.5</v>
      </c>
      <c r="O29" s="50">
        <f t="shared" si="10"/>
        <v>7.5</v>
      </c>
      <c r="P29" s="50">
        <f>SUM(P19:P28)</f>
        <v>7.5</v>
      </c>
      <c r="Q29" s="50">
        <f>SUM(Q19:Q28)</f>
        <v>0</v>
      </c>
      <c r="R29" s="50">
        <f>SUM(R19:R28)</f>
        <v>0</v>
      </c>
      <c r="S29" s="50">
        <f t="shared" ref="S29:X29" si="11">SUM(S19:S28)</f>
        <v>7.5</v>
      </c>
      <c r="T29" s="50">
        <f t="shared" si="11"/>
        <v>7.5</v>
      </c>
      <c r="U29" s="50">
        <f t="shared" si="11"/>
        <v>7.5</v>
      </c>
      <c r="V29" s="50">
        <f t="shared" si="11"/>
        <v>7.5</v>
      </c>
      <c r="W29" s="50">
        <f t="shared" si="11"/>
        <v>7.5</v>
      </c>
      <c r="X29" s="50">
        <f t="shared" si="11"/>
        <v>0</v>
      </c>
      <c r="Y29" s="50">
        <f>SUM(Y19:Y28)</f>
        <v>0</v>
      </c>
      <c r="Z29" s="50">
        <f t="shared" ref="Z29:AE29" si="12">SUM(Z19:Z28)</f>
        <v>7.5</v>
      </c>
      <c r="AA29" s="50">
        <f t="shared" si="12"/>
        <v>7.5</v>
      </c>
      <c r="AB29" s="50">
        <f t="shared" si="12"/>
        <v>7.5</v>
      </c>
      <c r="AC29" s="50">
        <f t="shared" si="12"/>
        <v>7.5</v>
      </c>
      <c r="AD29" s="50">
        <f t="shared" si="12"/>
        <v>7.5</v>
      </c>
      <c r="AE29" s="50">
        <f t="shared" si="12"/>
        <v>0</v>
      </c>
      <c r="AF29" s="50">
        <f>SUM(AF19:AF28)</f>
        <v>0</v>
      </c>
      <c r="AG29" s="50">
        <f t="shared" ref="AG29:AH29" si="13">SUM(AG19:AG28)</f>
        <v>7.5</v>
      </c>
      <c r="AH29" s="50">
        <f t="shared" si="13"/>
        <v>7.5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83"/>
      <c r="B30" s="60"/>
      <c r="C30" s="60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5"/>
      <c r="AJ30" s="6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86" t="s">
        <v>54</v>
      </c>
      <c r="B31" s="57"/>
      <c r="C31" s="5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>
        <v>1</v>
      </c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>
        <v>1</v>
      </c>
      <c r="AB31" s="87">
        <v>1</v>
      </c>
      <c r="AC31" s="87"/>
      <c r="AD31" s="87"/>
      <c r="AE31" s="87"/>
      <c r="AF31" s="87"/>
      <c r="AG31" s="87"/>
      <c r="AH31" s="87"/>
      <c r="AI31" s="37">
        <f t="shared" ref="AI31" si="14">SUM(D31:AH31)</f>
        <v>3</v>
      </c>
      <c r="AJ31" s="6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83"/>
      <c r="B32" s="60"/>
      <c r="C32" s="60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5"/>
      <c r="AJ32" s="6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" thickBot="1" x14ac:dyDescent="0.3">
      <c r="A33" s="59" t="s">
        <v>10</v>
      </c>
      <c r="B33" s="60"/>
      <c r="C33" s="6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3"/>
      <c r="AZ33" s="4"/>
    </row>
    <row r="34" spans="1:52" s="3" customFormat="1" ht="10.5" thickBot="1" x14ac:dyDescent="0.25">
      <c r="A34" s="64" t="s">
        <v>44</v>
      </c>
      <c r="B34" s="61" t="s">
        <v>45</v>
      </c>
      <c r="C34" s="61"/>
      <c r="D34" s="62"/>
      <c r="E34" s="62"/>
      <c r="F34" s="62" t="s">
        <v>42</v>
      </c>
      <c r="G34" s="62"/>
      <c r="H34" s="62" t="s">
        <v>26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5" t="s">
        <v>11</v>
      </c>
      <c r="AH34" s="66">
        <f>22</f>
        <v>22</v>
      </c>
      <c r="AI34" s="81">
        <f>AH34*7.5</f>
        <v>165</v>
      </c>
      <c r="AJ34" s="63"/>
      <c r="AZ34" s="4"/>
    </row>
    <row r="35" spans="1:52" s="3" customFormat="1" ht="10" x14ac:dyDescent="0.2">
      <c r="A35" s="64" t="s">
        <v>24</v>
      </c>
      <c r="B35" s="61" t="s">
        <v>25</v>
      </c>
      <c r="C35" s="61"/>
      <c r="D35" s="62"/>
      <c r="E35" s="62"/>
      <c r="F35" s="62" t="s">
        <v>30</v>
      </c>
      <c r="G35" s="62"/>
      <c r="H35" s="62" t="s">
        <v>46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3"/>
      <c r="AZ35" s="4"/>
    </row>
    <row r="36" spans="1:52" s="3" customFormat="1" ht="10" x14ac:dyDescent="0.2">
      <c r="A36" s="64" t="s">
        <v>47</v>
      </c>
      <c r="B36" s="61" t="s">
        <v>48</v>
      </c>
      <c r="C36" s="61"/>
      <c r="D36" s="62"/>
      <c r="E36" s="62"/>
      <c r="F36" s="62" t="s">
        <v>32</v>
      </c>
      <c r="G36" s="62"/>
      <c r="H36" s="62" t="s">
        <v>49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5" t="s">
        <v>34</v>
      </c>
      <c r="AH36" s="62"/>
      <c r="AI36" s="62">
        <f>AI29-AI34</f>
        <v>0</v>
      </c>
      <c r="AJ36" s="67" t="s">
        <v>33</v>
      </c>
      <c r="AZ36" s="4"/>
    </row>
    <row r="37" spans="1:52" s="3" customFormat="1" ht="10" x14ac:dyDescent="0.2">
      <c r="A37" s="61" t="s">
        <v>23</v>
      </c>
      <c r="B37" s="61" t="s">
        <v>50</v>
      </c>
      <c r="C37" s="63"/>
      <c r="D37" s="68"/>
      <c r="E37" s="68"/>
      <c r="F37" s="68" t="s">
        <v>31</v>
      </c>
      <c r="G37" s="68"/>
      <c r="H37" s="68" t="s">
        <v>51</v>
      </c>
      <c r="I37" s="68"/>
      <c r="J37" s="68"/>
      <c r="K37" s="68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3"/>
    </row>
    <row r="38" spans="1:52" s="3" customFormat="1" ht="10" x14ac:dyDescent="0.2">
      <c r="A38" s="63" t="s">
        <v>27</v>
      </c>
      <c r="B38" s="63" t="s">
        <v>52</v>
      </c>
      <c r="C38" s="63"/>
      <c r="D38" s="68"/>
      <c r="E38" s="68"/>
      <c r="F38" s="68" t="s">
        <v>43</v>
      </c>
      <c r="G38" s="68"/>
      <c r="H38" s="68" t="s">
        <v>28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9" t="s">
        <v>35</v>
      </c>
      <c r="AH38" s="68"/>
      <c r="AI38" s="70">
        <f>0.5</f>
        <v>0.5</v>
      </c>
      <c r="AJ38" s="63"/>
    </row>
    <row r="39" spans="1:52" s="3" customFormat="1" ht="10" x14ac:dyDescent="0.2">
      <c r="A39" s="63"/>
      <c r="B39" s="63"/>
      <c r="C39" s="63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3"/>
    </row>
    <row r="40" spans="1:52" s="3" customFormat="1" ht="13" thickBot="1" x14ac:dyDescent="0.3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9" t="s">
        <v>36</v>
      </c>
      <c r="AH40" s="68"/>
      <c r="AI40" s="72">
        <f>AI38+AI36</f>
        <v>0.5</v>
      </c>
      <c r="AJ40" s="63"/>
    </row>
    <row r="41" spans="1:52" s="3" customFormat="1" ht="13" thickTop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s="3" customFormat="1" x14ac:dyDescent="0.25">
      <c r="A42" s="71"/>
      <c r="B42" s="71"/>
      <c r="C42" s="71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1:52" s="3" customFormat="1" x14ac:dyDescent="0.25">
      <c r="A43" s="71"/>
      <c r="B43" s="71"/>
      <c r="C43" s="71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52" s="3" customFormat="1" x14ac:dyDescent="0.25">
      <c r="A44" s="71"/>
      <c r="B44" s="71"/>
      <c r="C44" s="71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AI82" s="74"/>
    </row>
    <row r="83" spans="3:36" x14ac:dyDescent="0.25">
      <c r="C83" s="73"/>
      <c r="AI83" s="74"/>
    </row>
    <row r="84" spans="3:36" x14ac:dyDescent="0.25">
      <c r="C84" s="73"/>
      <c r="AI84" s="74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2024-09-03T20:03:48Z</cp:lastPrinted>
  <dcterms:created xsi:type="dcterms:W3CDTF">1998-07-03T22:57:08Z</dcterms:created>
  <dcterms:modified xsi:type="dcterms:W3CDTF">2025-01-03T21:13:01Z</dcterms:modified>
</cp:coreProperties>
</file>