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15" windowWidth="23745" windowHeight="12060" firstSheet="1" activeTab="1"/>
  </bookViews>
  <sheets>
    <sheet name="Sheet2" sheetId="2" r:id="rId1"/>
    <sheet name="Sheet1" sheetId="1" r:id="rId2"/>
  </sheets>
  <definedNames>
    <definedName name="_xlnm.Print_Area" localSheetId="1">Sheet1!$A$1:$AJ$52</definedName>
  </definedNames>
  <calcPr calcId="144525"/>
</workbook>
</file>

<file path=xl/calcChain.xml><?xml version="1.0" encoding="utf-8"?>
<calcChain xmlns="http://schemas.openxmlformats.org/spreadsheetml/2006/main">
  <c r="Q41" i="1" l="1"/>
  <c r="M41" i="1"/>
  <c r="L41" i="1"/>
  <c r="K41" i="1"/>
  <c r="J41" i="1"/>
  <c r="F41" i="1"/>
  <c r="D41" i="1"/>
  <c r="AH33" i="1"/>
  <c r="AH43" i="1" s="1"/>
  <c r="AG33" i="1"/>
  <c r="AG43" i="1"/>
  <c r="AF33" i="1"/>
  <c r="AF43" i="1" s="1"/>
  <c r="AE33" i="1"/>
  <c r="AE43" i="1"/>
  <c r="AD33" i="1"/>
  <c r="AD43" i="1"/>
  <c r="AC33" i="1"/>
  <c r="AC43" i="1"/>
  <c r="AB33" i="1"/>
  <c r="AB43" i="1"/>
  <c r="AA33" i="1"/>
  <c r="AA43" i="1"/>
  <c r="Z33" i="1"/>
  <c r="Z43" i="1"/>
  <c r="Y33" i="1"/>
  <c r="Y43" i="1"/>
  <c r="X33" i="1"/>
  <c r="X43" i="1"/>
  <c r="W33" i="1"/>
  <c r="W43" i="1"/>
  <c r="V33" i="1"/>
  <c r="V43" i="1"/>
  <c r="U33" i="1"/>
  <c r="U43" i="1"/>
  <c r="T33" i="1"/>
  <c r="T43" i="1"/>
  <c r="S33" i="1"/>
  <c r="S43" i="1"/>
  <c r="R33" i="1"/>
  <c r="R43" i="1"/>
  <c r="Q33" i="1"/>
  <c r="Q43" i="1"/>
  <c r="P33" i="1"/>
  <c r="P43" i="1"/>
  <c r="O33" i="1"/>
  <c r="O43" i="1"/>
  <c r="N33" i="1"/>
  <c r="N43" i="1"/>
  <c r="M33" i="1"/>
  <c r="M43" i="1"/>
  <c r="L33" i="1"/>
  <c r="L43" i="1"/>
  <c r="K33" i="1"/>
  <c r="K43" i="1"/>
  <c r="J33" i="1"/>
  <c r="J43" i="1"/>
  <c r="I33" i="1"/>
  <c r="I43" i="1"/>
  <c r="H33" i="1"/>
  <c r="H43" i="1"/>
  <c r="G33" i="1"/>
  <c r="G43" i="1"/>
  <c r="F33" i="1"/>
  <c r="F43" i="1"/>
  <c r="E33" i="1"/>
  <c r="E43" i="1"/>
  <c r="D33" i="1"/>
  <c r="D43" i="1"/>
  <c r="AI45" i="1"/>
  <c r="AI34" i="1"/>
  <c r="AI4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5" i="1"/>
  <c r="AI36" i="1"/>
  <c r="AI37" i="1"/>
  <c r="AI39" i="1"/>
  <c r="AI40" i="1"/>
  <c r="AI41" i="1"/>
  <c r="AI42" i="1"/>
  <c r="AI49" i="1"/>
  <c r="AI51" i="1"/>
  <c r="AI33" i="1" l="1"/>
  <c r="AI43" i="1" s="1"/>
</calcChain>
</file>

<file path=xl/sharedStrings.xml><?xml version="1.0" encoding="utf-8"?>
<sst xmlns="http://schemas.openxmlformats.org/spreadsheetml/2006/main" count="381" uniqueCount="150">
  <si>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</si>
  <si>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</si>
  <si>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</si>
  <si>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</si>
  <si>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</si>
  <si>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</si>
  <si>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</si>
  <si>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</si>
  <si>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</si>
  <si>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</si>
  <si>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</si>
  <si>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</si>
  <si>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</si>
  <si>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</si>
  <si>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</si>
  <si>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</si>
  <si>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</si>
  <si>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</si>
  <si>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</si>
  <si>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</si>
  <si>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</si>
  <si>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</si>
  <si>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</si>
  <si>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</si>
  <si>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</si>
  <si>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</si>
  <si>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</si>
  <si>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</si>
  <si>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</si>
  <si>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</si>
  <si>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</si>
  <si>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</si>
  <si>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</si>
  <si>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</si>
  <si>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</si>
  <si>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</si>
  <si>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</si>
  <si>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</si>
  <si>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</si>
  <si>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</si>
  <si>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</si>
  <si>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</si>
  <si>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</si>
  <si>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</si>
  <si>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</si>
  <si>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</si>
  <si>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</si>
  <si>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</si>
  <si>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</si>
  <si>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</si>
  <si>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</si>
  <si>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</si>
  <si>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</si>
  <si>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</si>
  <si>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</si>
  <si>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</si>
  <si>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</si>
  <si>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</si>
  <si>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</si>
  <si>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</si>
  <si>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</si>
  <si>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</si>
  <si>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</si>
  <si>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</si>
  <si>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</si>
  <si>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</si>
  <si>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</si>
  <si>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</si>
  <si>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</si>
  <si>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</si>
  <si>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</si>
  <si>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</si>
  <si>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</si>
  <si>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</si>
  <si>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</si>
  <si>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</si>
  <si>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</si>
  <si>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</si>
  <si>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</si>
  <si>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</si>
  <si>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</si>
  <si>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</si>
  <si>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</si>
  <si>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</si>
  <si>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</si>
  <si>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</si>
  <si>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</si>
  <si>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</si>
  <si>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</si>
  <si>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</si>
  <si>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</si>
  <si>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</si>
  <si>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</si>
  <si>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</si>
  <si>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</si>
  <si>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</si>
  <si>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</si>
  <si>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</si>
  <si>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</si>
  <si>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</si>
  <si>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</si>
  <si>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</si>
  <si>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</si>
  <si>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</si>
  <si>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</si>
  <si>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</si>
  <si>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</si>
  <si>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</si>
  <si>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</si>
  <si>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</si>
  <si>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</si>
  <si>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</si>
  <si>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</si>
  <si>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</si>
  <si>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Lisa Leung</t>
  </si>
  <si>
    <t>0833</t>
  </si>
  <si>
    <t>Seymour</t>
  </si>
  <si>
    <t>PROFESSIONAL DEV - UNPAID</t>
  </si>
  <si>
    <t>0831</t>
  </si>
  <si>
    <t>Khalsa Diwan</t>
  </si>
  <si>
    <t>specs</t>
  </si>
  <si>
    <t>0811</t>
  </si>
  <si>
    <t>Anavets Site</t>
  </si>
  <si>
    <t>0921</t>
  </si>
  <si>
    <t>Coast Meridian</t>
  </si>
  <si>
    <t>0825</t>
  </si>
  <si>
    <t>2222 Burrard - Intergulf</t>
  </si>
  <si>
    <t>DP Booklet</t>
  </si>
  <si>
    <t>0812</t>
  </si>
  <si>
    <t>33rd and McKenzie</t>
  </si>
  <si>
    <t>1004</t>
  </si>
  <si>
    <t>Foster Feasibility</t>
  </si>
  <si>
    <t>Photoshop rendering</t>
  </si>
  <si>
    <t>1007</t>
  </si>
  <si>
    <t>Lonsdale and 3rd</t>
  </si>
  <si>
    <t>View Study</t>
  </si>
  <si>
    <t>0908</t>
  </si>
  <si>
    <t>Baptiste Mosaic</t>
  </si>
  <si>
    <t>Tree Dwg rendering</t>
  </si>
  <si>
    <t>Sketchup Training</t>
  </si>
  <si>
    <t>Sketchup Rendering</t>
  </si>
  <si>
    <t>33rd and Lonsdale</t>
  </si>
  <si>
    <t>March 2011</t>
  </si>
  <si>
    <t>1011</t>
  </si>
  <si>
    <t>Como Lake</t>
  </si>
  <si>
    <t xml:space="preserve">Sketchup </t>
  </si>
  <si>
    <t>0906</t>
  </si>
  <si>
    <t>UBC Okanagan</t>
  </si>
  <si>
    <t>REAP</t>
  </si>
  <si>
    <t>Sketchup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</si>
</sst>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164" fontId="5" fillId="4" borderId="20" xfId="0" applyNumberFormat="1" applyFont="1" applyFill="1" applyBorder="1" applyProtection="1">
      <protection locked="0"/>
    </xf>
    <xf numFmtId="164" fontId="5" fillId="3" borderId="32" xfId="0" applyNumberFormat="1" applyFont="1" applyFill="1" applyBorder="1" applyProtection="1">
      <protection locked="0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/>
    <xf numFmtId="164" fontId="5" fillId="4" borderId="34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96"/>
  <sheetViews>
    <sheetView tabSelected="1" topLeftCell="A4" zoomScaleNormal="100" zoomScaleSheetLayoutView="100" workbookViewId="0">
      <selection activeCell="AJ24" sqref="AJ2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 t="s">
        <v>49</v>
      </c>
      <c r="BA1" s="64" t="s">
        <v>76</v>
      </c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 t="s">
        <v>50</v>
      </c>
      <c r="BA2" s="64" t="s">
        <v>77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114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5" t="s">
        <v>142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 t="s">
        <v>48</v>
      </c>
      <c r="BA3" s="64" t="s">
        <v>78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 t="s">
        <v>51</v>
      </c>
      <c r="BA4" s="64" t="s">
        <v>79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 t="s">
        <v>52</v>
      </c>
      <c r="BA5" s="64" t="s">
        <v>80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 t="s">
        <v>53</v>
      </c>
      <c r="BA6" s="64" t="s">
        <v>81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15</v>
      </c>
      <c r="E7" s="49" t="s">
        <v>16</v>
      </c>
      <c r="F7" s="50" t="s">
        <v>15</v>
      </c>
      <c r="G7" s="50" t="s">
        <v>17</v>
      </c>
      <c r="H7" s="49" t="s">
        <v>18</v>
      </c>
      <c r="I7" s="49" t="s">
        <v>18</v>
      </c>
      <c r="J7" s="50" t="s">
        <v>19</v>
      </c>
      <c r="K7" s="50" t="s">
        <v>15</v>
      </c>
      <c r="L7" s="50" t="s">
        <v>16</v>
      </c>
      <c r="M7" s="50" t="s">
        <v>15</v>
      </c>
      <c r="N7" s="50" t="s">
        <v>17</v>
      </c>
      <c r="O7" s="49" t="s">
        <v>18</v>
      </c>
      <c r="P7" s="49" t="s">
        <v>18</v>
      </c>
      <c r="Q7" s="50" t="s">
        <v>19</v>
      </c>
      <c r="R7" s="49" t="s">
        <v>15</v>
      </c>
      <c r="S7" s="50" t="s">
        <v>16</v>
      </c>
      <c r="T7" s="50" t="s">
        <v>15</v>
      </c>
      <c r="U7" s="50" t="s">
        <v>17</v>
      </c>
      <c r="V7" s="49" t="s">
        <v>18</v>
      </c>
      <c r="W7" s="49" t="s">
        <v>18</v>
      </c>
      <c r="X7" s="50" t="s">
        <v>19</v>
      </c>
      <c r="Y7" s="49" t="s">
        <v>15</v>
      </c>
      <c r="Z7" s="50" t="s">
        <v>16</v>
      </c>
      <c r="AA7" s="50" t="s">
        <v>15</v>
      </c>
      <c r="AB7" s="50" t="s">
        <v>17</v>
      </c>
      <c r="AC7" s="49" t="s">
        <v>18</v>
      </c>
      <c r="AD7" s="49" t="s">
        <v>18</v>
      </c>
      <c r="AE7" s="50" t="s">
        <v>19</v>
      </c>
      <c r="AF7" s="49" t="s">
        <v>15</v>
      </c>
      <c r="AG7" s="50" t="s">
        <v>16</v>
      </c>
      <c r="AH7" s="50" t="s">
        <v>15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 t="s">
        <v>54</v>
      </c>
      <c r="BA7" s="64" t="s">
        <v>82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/>
      <c r="E8" s="68"/>
      <c r="F8" s="68"/>
      <c r="G8" s="68"/>
      <c r="H8" s="68" t="s">
        <v>20</v>
      </c>
      <c r="I8" s="68" t="s">
        <v>20</v>
      </c>
      <c r="J8" s="68"/>
      <c r="K8" s="68"/>
      <c r="L8" s="68"/>
      <c r="M8" s="68"/>
      <c r="N8" s="68"/>
      <c r="O8" s="68" t="s">
        <v>20</v>
      </c>
      <c r="P8" s="68" t="s">
        <v>20</v>
      </c>
      <c r="Q8" s="68"/>
      <c r="R8" s="68"/>
      <c r="S8" s="68"/>
      <c r="T8" s="68"/>
      <c r="U8" s="68"/>
      <c r="V8" s="68" t="s">
        <v>20</v>
      </c>
      <c r="W8" s="68" t="s">
        <v>20</v>
      </c>
      <c r="X8" s="68"/>
      <c r="Y8" s="68"/>
      <c r="Z8" s="68"/>
      <c r="AA8" s="68"/>
      <c r="AB8" s="68"/>
      <c r="AC8" s="68" t="s">
        <v>20</v>
      </c>
      <c r="AD8" s="68" t="s">
        <v>20</v>
      </c>
      <c r="AE8" s="68"/>
      <c r="AF8" s="68"/>
      <c r="AG8" s="68"/>
      <c r="AH8" s="68"/>
      <c r="AI8" s="69">
        <f t="shared" ref="AI8:AI32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 t="s">
        <v>55</v>
      </c>
      <c r="BA8" s="64" t="s">
        <v>83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115</v>
      </c>
      <c r="B9" s="47" t="s">
        <v>116</v>
      </c>
      <c r="C9" s="48"/>
      <c r="D9" s="70"/>
      <c r="E9" s="70"/>
      <c r="F9" s="70"/>
      <c r="G9" s="70"/>
      <c r="H9" s="68" t="s">
        <v>20</v>
      </c>
      <c r="I9" s="68" t="s">
        <v>20</v>
      </c>
      <c r="J9" s="70"/>
      <c r="K9" s="70"/>
      <c r="L9" s="70"/>
      <c r="M9" s="70"/>
      <c r="N9" s="70"/>
      <c r="O9" s="68" t="s">
        <v>20</v>
      </c>
      <c r="P9" s="68" t="s">
        <v>20</v>
      </c>
      <c r="Q9" s="70"/>
      <c r="R9" s="70"/>
      <c r="S9" s="70"/>
      <c r="T9" s="70"/>
      <c r="U9" s="70"/>
      <c r="V9" s="68" t="s">
        <v>20</v>
      </c>
      <c r="W9" s="68" t="s">
        <v>20</v>
      </c>
      <c r="X9" s="70"/>
      <c r="Y9" s="70"/>
      <c r="Z9" s="70"/>
      <c r="AA9" s="70"/>
      <c r="AB9" s="70"/>
      <c r="AC9" s="68" t="s">
        <v>20</v>
      </c>
      <c r="AD9" s="68" t="s">
        <v>20</v>
      </c>
      <c r="AE9" s="70"/>
      <c r="AF9" s="70"/>
      <c r="AG9" s="70"/>
      <c r="AH9" s="70"/>
      <c r="AI9" s="69">
        <f t="shared" si="0"/>
        <v>0</v>
      </c>
      <c r="AJ9" s="52" t="s">
        <v>110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 t="s">
        <v>56</v>
      </c>
      <c r="BA9" s="64" t="s">
        <v>84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/>
      <c r="B10" s="53"/>
      <c r="C10" s="54"/>
      <c r="D10" s="68"/>
      <c r="E10" s="68"/>
      <c r="F10" s="68"/>
      <c r="G10" s="68"/>
      <c r="H10" s="68" t="s">
        <v>20</v>
      </c>
      <c r="I10" s="68" t="s">
        <v>20</v>
      </c>
      <c r="J10" s="68"/>
      <c r="K10" s="68"/>
      <c r="L10" s="68"/>
      <c r="M10" s="68"/>
      <c r="N10" s="68"/>
      <c r="O10" s="68" t="s">
        <v>20</v>
      </c>
      <c r="P10" s="68" t="s">
        <v>20</v>
      </c>
      <c r="Q10" s="68"/>
      <c r="R10" s="68"/>
      <c r="S10" s="68"/>
      <c r="T10" s="68"/>
      <c r="U10" s="68"/>
      <c r="V10" s="68" t="s">
        <v>20</v>
      </c>
      <c r="W10" s="68" t="s">
        <v>20</v>
      </c>
      <c r="X10" s="68"/>
      <c r="Y10" s="68"/>
      <c r="Z10" s="68"/>
      <c r="AA10" s="68"/>
      <c r="AB10" s="68"/>
      <c r="AC10" s="68" t="s">
        <v>20</v>
      </c>
      <c r="AD10" s="68" t="s">
        <v>20</v>
      </c>
      <c r="AE10" s="68"/>
      <c r="AF10" s="68"/>
      <c r="AG10" s="68"/>
      <c r="AH10" s="68"/>
      <c r="AI10" s="69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 t="s">
        <v>57</v>
      </c>
      <c r="BA10" s="64" t="s">
        <v>85</v>
      </c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136</v>
      </c>
      <c r="B11" s="47" t="s">
        <v>137</v>
      </c>
      <c r="C11" s="48"/>
      <c r="D11" s="70"/>
      <c r="E11" s="70"/>
      <c r="F11" s="70"/>
      <c r="G11" s="70"/>
      <c r="H11" s="68" t="s">
        <v>20</v>
      </c>
      <c r="I11" s="68" t="s">
        <v>20</v>
      </c>
      <c r="J11" s="70"/>
      <c r="K11" s="70"/>
      <c r="L11" s="70"/>
      <c r="M11" s="70"/>
      <c r="N11" s="70"/>
      <c r="O11" s="68" t="s">
        <v>20</v>
      </c>
      <c r="P11" s="68" t="s">
        <v>20</v>
      </c>
      <c r="Q11" s="70"/>
      <c r="R11" s="70"/>
      <c r="S11" s="70"/>
      <c r="T11" s="70"/>
      <c r="U11" s="70"/>
      <c r="V11" s="68" t="s">
        <v>20</v>
      </c>
      <c r="W11" s="68" t="s">
        <v>20</v>
      </c>
      <c r="X11" s="70"/>
      <c r="Y11" s="70"/>
      <c r="Z11" s="70"/>
      <c r="AA11" s="70"/>
      <c r="AB11" s="70"/>
      <c r="AC11" s="68" t="s">
        <v>20</v>
      </c>
      <c r="AD11" s="68" t="s">
        <v>20</v>
      </c>
      <c r="AE11" s="70"/>
      <c r="AF11" s="70"/>
      <c r="AG11" s="70"/>
      <c r="AH11" s="70"/>
      <c r="AI11" s="69">
        <f t="shared" si="0"/>
        <v>0</v>
      </c>
      <c r="AJ11" s="52" t="s">
        <v>138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 t="s">
        <v>58</v>
      </c>
      <c r="BA11" s="64" t="s">
        <v>86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/>
      <c r="B12" s="53"/>
      <c r="C12" s="54"/>
      <c r="D12" s="68"/>
      <c r="E12" s="68"/>
      <c r="F12" s="68"/>
      <c r="G12" s="68"/>
      <c r="H12" s="68" t="s">
        <v>20</v>
      </c>
      <c r="I12" s="68" t="s">
        <v>20</v>
      </c>
      <c r="J12" s="68"/>
      <c r="K12" s="68"/>
      <c r="L12" s="68"/>
      <c r="M12" s="68"/>
      <c r="N12" s="68"/>
      <c r="O12" s="68" t="s">
        <v>20</v>
      </c>
      <c r="P12" s="68" t="s">
        <v>20</v>
      </c>
      <c r="Q12" s="68"/>
      <c r="R12" s="68"/>
      <c r="S12" s="68"/>
      <c r="T12" s="68"/>
      <c r="U12" s="68"/>
      <c r="V12" s="68" t="s">
        <v>20</v>
      </c>
      <c r="W12" s="68" t="s">
        <v>20</v>
      </c>
      <c r="X12" s="68"/>
      <c r="Y12" s="68"/>
      <c r="Z12" s="68"/>
      <c r="AA12" s="68"/>
      <c r="AB12" s="68"/>
      <c r="AC12" s="68" t="s">
        <v>20</v>
      </c>
      <c r="AD12" s="68" t="s">
        <v>20</v>
      </c>
      <c r="AE12" s="68"/>
      <c r="AF12" s="68"/>
      <c r="AG12" s="68"/>
      <c r="AH12" s="68"/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 t="s">
        <v>47</v>
      </c>
      <c r="BA12" s="64" t="s">
        <v>87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2" t="s">
        <v>118</v>
      </c>
      <c r="B13" s="47" t="s">
        <v>119</v>
      </c>
      <c r="C13" s="48" t="s">
        <v>110</v>
      </c>
      <c r="D13" s="70"/>
      <c r="E13" s="70"/>
      <c r="F13" s="70"/>
      <c r="G13" s="70"/>
      <c r="H13" s="68" t="s">
        <v>20</v>
      </c>
      <c r="I13" s="68" t="s">
        <v>20</v>
      </c>
      <c r="J13" s="70"/>
      <c r="K13" s="70"/>
      <c r="L13" s="70"/>
      <c r="M13" s="70"/>
      <c r="N13" s="70"/>
      <c r="O13" s="68" t="s">
        <v>20</v>
      </c>
      <c r="P13" s="68" t="s">
        <v>20</v>
      </c>
      <c r="Q13" s="70"/>
      <c r="R13" s="70"/>
      <c r="S13" s="70"/>
      <c r="T13" s="70"/>
      <c r="U13" s="70"/>
      <c r="V13" s="68" t="s">
        <v>20</v>
      </c>
      <c r="W13" s="68" t="s">
        <v>20</v>
      </c>
      <c r="X13" s="70"/>
      <c r="Y13" s="70"/>
      <c r="Z13" s="70"/>
      <c r="AA13" s="70"/>
      <c r="AB13" s="70"/>
      <c r="AC13" s="68" t="s">
        <v>20</v>
      </c>
      <c r="AD13" s="68" t="s">
        <v>20</v>
      </c>
      <c r="AE13" s="70"/>
      <c r="AF13" s="70"/>
      <c r="AG13" s="70"/>
      <c r="AH13" s="70"/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 t="s">
        <v>59</v>
      </c>
      <c r="BA13" s="64" t="s">
        <v>107</v>
      </c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/>
      <c r="B14" s="53"/>
      <c r="C14" s="54"/>
      <c r="D14" s="68"/>
      <c r="E14" s="68"/>
      <c r="F14" s="68"/>
      <c r="G14" s="68"/>
      <c r="H14" s="68" t="s">
        <v>20</v>
      </c>
      <c r="I14" s="68" t="s">
        <v>20</v>
      </c>
      <c r="J14" s="68"/>
      <c r="K14" s="68"/>
      <c r="L14" s="68"/>
      <c r="M14" s="68"/>
      <c r="N14" s="68"/>
      <c r="O14" s="68" t="s">
        <v>20</v>
      </c>
      <c r="P14" s="68" t="s">
        <v>20</v>
      </c>
      <c r="Q14" s="68"/>
      <c r="R14" s="68"/>
      <c r="S14" s="68"/>
      <c r="T14" s="68"/>
      <c r="U14" s="68"/>
      <c r="V14" s="68" t="s">
        <v>20</v>
      </c>
      <c r="W14" s="68" t="s">
        <v>20</v>
      </c>
      <c r="X14" s="68"/>
      <c r="Y14" s="68"/>
      <c r="Z14" s="68"/>
      <c r="AA14" s="68"/>
      <c r="AB14" s="68"/>
      <c r="AC14" s="68" t="s">
        <v>20</v>
      </c>
      <c r="AD14" s="68" t="s">
        <v>20</v>
      </c>
      <c r="AE14" s="68"/>
      <c r="AF14" s="68"/>
      <c r="AG14" s="68"/>
      <c r="AH14" s="68"/>
      <c r="AI14" s="69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 t="s">
        <v>46</v>
      </c>
      <c r="BA14" s="64" t="s">
        <v>88</v>
      </c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 t="s">
        <v>121</v>
      </c>
      <c r="B15" s="47" t="s">
        <v>122</v>
      </c>
      <c r="C15" s="48"/>
      <c r="D15" s="70"/>
      <c r="E15" s="70"/>
      <c r="F15" s="70"/>
      <c r="G15" s="70"/>
      <c r="H15" s="68" t="s">
        <v>20</v>
      </c>
      <c r="I15" s="68" t="s">
        <v>20</v>
      </c>
      <c r="J15" s="70"/>
      <c r="K15" s="70"/>
      <c r="L15" s="70"/>
      <c r="M15" s="70"/>
      <c r="N15" s="70"/>
      <c r="O15" s="68" t="s">
        <v>20</v>
      </c>
      <c r="P15" s="68" t="s">
        <v>20</v>
      </c>
      <c r="Q15" s="70"/>
      <c r="R15" s="70"/>
      <c r="S15" s="70"/>
      <c r="T15" s="70"/>
      <c r="U15" s="70"/>
      <c r="V15" s="68" t="s">
        <v>20</v>
      </c>
      <c r="W15" s="68" t="s">
        <v>20</v>
      </c>
      <c r="X15" s="70"/>
      <c r="Y15" s="70"/>
      <c r="Z15" s="70"/>
      <c r="AA15" s="70"/>
      <c r="AB15" s="70"/>
      <c r="AC15" s="68" t="s">
        <v>20</v>
      </c>
      <c r="AD15" s="68" t="s">
        <v>20</v>
      </c>
      <c r="AE15" s="70"/>
      <c r="AF15" s="70"/>
      <c r="AG15" s="70"/>
      <c r="AH15" s="70"/>
      <c r="AI15" s="69">
        <f t="shared" si="0"/>
        <v>0</v>
      </c>
      <c r="AJ15" s="52" t="s">
        <v>135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 t="s">
        <v>60</v>
      </c>
      <c r="BA15" s="64" t="s">
        <v>89</v>
      </c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61"/>
      <c r="B16" s="53"/>
      <c r="C16" s="54"/>
      <c r="D16" s="68"/>
      <c r="E16" s="68"/>
      <c r="F16" s="68"/>
      <c r="G16" s="68"/>
      <c r="H16" s="68" t="s">
        <v>20</v>
      </c>
      <c r="I16" s="68" t="s">
        <v>20</v>
      </c>
      <c r="J16" s="68"/>
      <c r="K16" s="68"/>
      <c r="L16" s="68"/>
      <c r="M16" s="68"/>
      <c r="N16" s="68"/>
      <c r="O16" s="68" t="s">
        <v>20</v>
      </c>
      <c r="P16" s="68" t="s">
        <v>20</v>
      </c>
      <c r="Q16" s="68"/>
      <c r="R16" s="68"/>
      <c r="S16" s="68"/>
      <c r="T16" s="68"/>
      <c r="U16" s="68"/>
      <c r="V16" s="68" t="s">
        <v>20</v>
      </c>
      <c r="W16" s="68" t="s">
        <v>20</v>
      </c>
      <c r="X16" s="68"/>
      <c r="Y16" s="68"/>
      <c r="Z16" s="68"/>
      <c r="AA16" s="68"/>
      <c r="AB16" s="68"/>
      <c r="AC16" s="68" t="s">
        <v>20</v>
      </c>
      <c r="AD16" s="68" t="s">
        <v>20</v>
      </c>
      <c r="AE16" s="68"/>
      <c r="AF16" s="68"/>
      <c r="AG16" s="68"/>
      <c r="AH16" s="68"/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 t="s">
        <v>61</v>
      </c>
      <c r="BA16" s="64" t="s">
        <v>106</v>
      </c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2" t="s">
        <v>125</v>
      </c>
      <c r="B17" s="47" t="s">
        <v>126</v>
      </c>
      <c r="C17" s="48"/>
      <c r="D17" s="70"/>
      <c r="E17" s="70"/>
      <c r="F17" s="70"/>
      <c r="G17" s="70"/>
      <c r="H17" s="68" t="s">
        <v>20</v>
      </c>
      <c r="I17" s="68" t="s">
        <v>20</v>
      </c>
      <c r="J17" s="70"/>
      <c r="K17" s="70"/>
      <c r="L17" s="70"/>
      <c r="M17" s="70"/>
      <c r="N17" s="70"/>
      <c r="O17" s="68" t="s">
        <v>20</v>
      </c>
      <c r="P17" s="68" t="s">
        <v>20</v>
      </c>
      <c r="Q17" s="70"/>
      <c r="R17" s="70"/>
      <c r="S17" s="70"/>
      <c r="T17" s="70"/>
      <c r="U17" s="70"/>
      <c r="V17" s="68" t="s">
        <v>20</v>
      </c>
      <c r="W17" s="68" t="s">
        <v>20</v>
      </c>
      <c r="X17" s="70"/>
      <c r="Y17" s="70"/>
      <c r="Z17" s="70"/>
      <c r="AA17" s="70"/>
      <c r="AB17" s="70"/>
      <c r="AC17" s="68" t="s">
        <v>20</v>
      </c>
      <c r="AD17" s="68" t="s">
        <v>20</v>
      </c>
      <c r="AE17" s="70"/>
      <c r="AF17" s="70"/>
      <c r="AG17" s="70"/>
      <c r="AH17" s="70"/>
      <c r="AI17" s="69">
        <f t="shared" si="0"/>
        <v>0</v>
      </c>
      <c r="AJ17" s="52" t="s">
        <v>149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 t="s">
        <v>62</v>
      </c>
      <c r="BA17" s="64" t="s">
        <v>90</v>
      </c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61"/>
      <c r="B18" s="53"/>
      <c r="C18" s="54"/>
      <c r="D18" s="68"/>
      <c r="E18" s="68"/>
      <c r="F18" s="68"/>
      <c r="G18" s="68"/>
      <c r="H18" s="68" t="s">
        <v>20</v>
      </c>
      <c r="I18" s="68" t="s">
        <v>20</v>
      </c>
      <c r="J18" s="68"/>
      <c r="K18" s="68"/>
      <c r="L18" s="68"/>
      <c r="M18" s="68"/>
      <c r="N18" s="68"/>
      <c r="O18" s="68" t="s">
        <v>20</v>
      </c>
      <c r="P18" s="68" t="s">
        <v>20</v>
      </c>
      <c r="Q18" s="68"/>
      <c r="R18" s="68"/>
      <c r="S18" s="68"/>
      <c r="T18" s="68"/>
      <c r="U18" s="68"/>
      <c r="V18" s="68" t="s">
        <v>20</v>
      </c>
      <c r="W18" s="68" t="s">
        <v>20</v>
      </c>
      <c r="X18" s="68"/>
      <c r="Y18" s="68"/>
      <c r="Z18" s="68"/>
      <c r="AA18" s="68"/>
      <c r="AB18" s="68"/>
      <c r="AC18" s="68" t="s">
        <v>20</v>
      </c>
      <c r="AD18" s="68" t="s">
        <v>20</v>
      </c>
      <c r="AE18" s="68"/>
      <c r="AF18" s="68"/>
      <c r="AG18" s="68"/>
      <c r="AH18" s="68"/>
      <c r="AI18" s="69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 t="s">
        <v>63</v>
      </c>
      <c r="BA18" s="64" t="s">
        <v>91</v>
      </c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2" t="s">
        <v>133</v>
      </c>
      <c r="B19" s="47" t="s">
        <v>134</v>
      </c>
      <c r="C19" s="48"/>
      <c r="D19" s="70"/>
      <c r="E19" s="70"/>
      <c r="F19" s="70"/>
      <c r="G19" s="70"/>
      <c r="H19" s="68" t="s">
        <v>20</v>
      </c>
      <c r="I19" s="68" t="s">
        <v>20</v>
      </c>
      <c r="J19" s="70"/>
      <c r="K19" s="70"/>
      <c r="L19" s="70"/>
      <c r="M19" s="70"/>
      <c r="N19" s="70"/>
      <c r="O19" s="68" t="s">
        <v>20</v>
      </c>
      <c r="P19" s="68" t="s">
        <v>20</v>
      </c>
      <c r="Q19" s="70"/>
      <c r="R19" s="70"/>
      <c r="S19" s="70"/>
      <c r="T19" s="70"/>
      <c r="U19" s="70"/>
      <c r="V19" s="68" t="s">
        <v>20</v>
      </c>
      <c r="W19" s="68" t="s">
        <v>20</v>
      </c>
      <c r="X19" s="70"/>
      <c r="Y19" s="70"/>
      <c r="Z19" s="70"/>
      <c r="AA19" s="70"/>
      <c r="AB19" s="70"/>
      <c r="AC19" s="68" t="s">
        <v>20</v>
      </c>
      <c r="AD19" s="68" t="s">
        <v>20</v>
      </c>
      <c r="AE19" s="70"/>
      <c r="AF19" s="70"/>
      <c r="AG19" s="70"/>
      <c r="AH19" s="70"/>
      <c r="AI19" s="69">
        <f t="shared" si="0"/>
        <v>0</v>
      </c>
      <c r="AJ19" s="52" t="s">
        <v>127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 t="s">
        <v>64</v>
      </c>
      <c r="BA19" s="64" t="s">
        <v>105</v>
      </c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61"/>
      <c r="B20" s="53"/>
      <c r="C20" s="54"/>
      <c r="D20" s="68"/>
      <c r="E20" s="68"/>
      <c r="F20" s="68"/>
      <c r="G20" s="68"/>
      <c r="H20" s="68" t="s">
        <v>20</v>
      </c>
      <c r="I20" s="68" t="s">
        <v>20</v>
      </c>
      <c r="J20" s="68"/>
      <c r="K20" s="68"/>
      <c r="L20" s="68"/>
      <c r="M20" s="68"/>
      <c r="N20" s="68"/>
      <c r="O20" s="68" t="s">
        <v>20</v>
      </c>
      <c r="P20" s="68" t="s">
        <v>20</v>
      </c>
      <c r="Q20" s="68"/>
      <c r="R20" s="68"/>
      <c r="S20" s="68"/>
      <c r="T20" s="68"/>
      <c r="U20" s="68"/>
      <c r="V20" s="68" t="s">
        <v>20</v>
      </c>
      <c r="W20" s="68" t="s">
        <v>20</v>
      </c>
      <c r="X20" s="68"/>
      <c r="Y20" s="68"/>
      <c r="Z20" s="68"/>
      <c r="AA20" s="68"/>
      <c r="AB20" s="68"/>
      <c r="AC20" s="68" t="s">
        <v>20</v>
      </c>
      <c r="AD20" s="68" t="s">
        <v>20</v>
      </c>
      <c r="AE20" s="68"/>
      <c r="AF20" s="68"/>
      <c r="AG20" s="68"/>
      <c r="AH20" s="68"/>
      <c r="AI20" s="69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 t="s">
        <v>65</v>
      </c>
      <c r="BA20" s="64" t="s">
        <v>92</v>
      </c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2" t="s">
        <v>130</v>
      </c>
      <c r="B21" s="47" t="s">
        <v>131</v>
      </c>
      <c r="C21" s="48"/>
      <c r="D21" s="70"/>
      <c r="E21" s="70"/>
      <c r="F21" s="70"/>
      <c r="G21" s="70"/>
      <c r="H21" s="68" t="s">
        <v>20</v>
      </c>
      <c r="I21" s="68" t="s">
        <v>20</v>
      </c>
      <c r="J21" s="70"/>
      <c r="K21" s="70"/>
      <c r="L21" s="70"/>
      <c r="M21" s="70"/>
      <c r="N21" s="70"/>
      <c r="O21" s="68" t="s">
        <v>20</v>
      </c>
      <c r="P21" s="68" t="s">
        <v>20</v>
      </c>
      <c r="Q21" s="70"/>
      <c r="R21" s="70"/>
      <c r="S21" s="70"/>
      <c r="T21" s="70"/>
      <c r="U21" s="70"/>
      <c r="V21" s="68" t="s">
        <v>20</v>
      </c>
      <c r="W21" s="68" t="s">
        <v>20</v>
      </c>
      <c r="X21" s="70"/>
      <c r="Y21" s="70"/>
      <c r="Z21" s="70"/>
      <c r="AA21" s="70"/>
      <c r="AB21" s="70"/>
      <c r="AC21" s="68" t="s">
        <v>20</v>
      </c>
      <c r="AD21" s="68" t="s">
        <v>20</v>
      </c>
      <c r="AE21" s="70"/>
      <c r="AF21" s="70"/>
      <c r="AG21" s="70"/>
      <c r="AH21" s="70"/>
      <c r="AI21" s="69">
        <f t="shared" si="0"/>
        <v>0</v>
      </c>
      <c r="AJ21" s="52" t="s">
        <v>132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 t="s">
        <v>66</v>
      </c>
      <c r="BA21" s="64" t="s">
        <v>104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s="27" customFormat="1" ht="12" customHeight="1" x14ac:dyDescent="0.2">
      <c r="A22" s="61"/>
      <c r="B22" s="53"/>
      <c r="C22" s="54"/>
      <c r="D22" s="68"/>
      <c r="E22" s="68"/>
      <c r="F22" s="68"/>
      <c r="G22" s="68"/>
      <c r="H22" s="68" t="s">
        <v>20</v>
      </c>
      <c r="I22" s="68" t="s">
        <v>20</v>
      </c>
      <c r="J22" s="68"/>
      <c r="K22" s="68"/>
      <c r="L22" s="68"/>
      <c r="M22" s="68"/>
      <c r="N22" s="68"/>
      <c r="O22" s="68" t="s">
        <v>20</v>
      </c>
      <c r="P22" s="68" t="s">
        <v>20</v>
      </c>
      <c r="Q22" s="68"/>
      <c r="R22" s="68"/>
      <c r="S22" s="68"/>
      <c r="T22" s="68"/>
      <c r="U22" s="68"/>
      <c r="V22" s="68" t="s">
        <v>20</v>
      </c>
      <c r="W22" s="68" t="s">
        <v>20</v>
      </c>
      <c r="X22" s="68"/>
      <c r="Y22" s="68"/>
      <c r="Z22" s="68"/>
      <c r="AA22" s="68"/>
      <c r="AB22" s="68"/>
      <c r="AC22" s="68" t="s">
        <v>20</v>
      </c>
      <c r="AD22" s="68" t="s">
        <v>20</v>
      </c>
      <c r="AE22" s="68"/>
      <c r="AF22" s="68"/>
      <c r="AG22" s="68"/>
      <c r="AH22" s="68"/>
      <c r="AI22" s="6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 t="s">
        <v>67</v>
      </c>
      <c r="BA22" s="64" t="s">
        <v>103</v>
      </c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ht="12" customHeight="1" x14ac:dyDescent="0.2">
      <c r="A23" s="62" t="s">
        <v>128</v>
      </c>
      <c r="B23" s="47" t="s">
        <v>129</v>
      </c>
      <c r="C23" s="48"/>
      <c r="D23" s="70"/>
      <c r="E23" s="70"/>
      <c r="F23" s="70"/>
      <c r="G23" s="70"/>
      <c r="H23" s="68" t="s">
        <v>20</v>
      </c>
      <c r="I23" s="68" t="s">
        <v>20</v>
      </c>
      <c r="J23" s="70"/>
      <c r="K23" s="70"/>
      <c r="L23" s="70"/>
      <c r="M23" s="70"/>
      <c r="N23" s="70"/>
      <c r="O23" s="68" t="s">
        <v>20</v>
      </c>
      <c r="P23" s="68" t="s">
        <v>20</v>
      </c>
      <c r="Q23" s="70"/>
      <c r="R23" s="70"/>
      <c r="S23" s="70"/>
      <c r="T23" s="70"/>
      <c r="U23" s="70"/>
      <c r="V23" s="68" t="s">
        <v>20</v>
      </c>
      <c r="W23" s="68" t="s">
        <v>20</v>
      </c>
      <c r="X23" s="70"/>
      <c r="Y23" s="70"/>
      <c r="Z23" s="70"/>
      <c r="AA23" s="70"/>
      <c r="AB23" s="70"/>
      <c r="AC23" s="68" t="s">
        <v>20</v>
      </c>
      <c r="AD23" s="68" t="s">
        <v>20</v>
      </c>
      <c r="AE23" s="70"/>
      <c r="AF23" s="70"/>
      <c r="AG23" s="70"/>
      <c r="AH23" s="70"/>
      <c r="AI23" s="69">
        <f t="shared" si="0"/>
        <v>0</v>
      </c>
      <c r="AJ23" s="52" t="s">
        <v>120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 t="s">
        <v>68</v>
      </c>
      <c r="BA23" s="64" t="s">
        <v>102</v>
      </c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s="27" customFormat="1" ht="12" customHeight="1" x14ac:dyDescent="0.2">
      <c r="A24" s="61"/>
      <c r="B24" s="53"/>
      <c r="C24" s="54"/>
      <c r="D24" s="68"/>
      <c r="E24" s="68"/>
      <c r="F24" s="68"/>
      <c r="G24" s="68"/>
      <c r="H24" s="68" t="s">
        <v>20</v>
      </c>
      <c r="I24" s="68" t="s">
        <v>20</v>
      </c>
      <c r="J24" s="68"/>
      <c r="K24" s="68"/>
      <c r="L24" s="68"/>
      <c r="M24" s="68"/>
      <c r="N24" s="68"/>
      <c r="O24" s="68" t="s">
        <v>20</v>
      </c>
      <c r="P24" s="68" t="s">
        <v>20</v>
      </c>
      <c r="Q24" s="68"/>
      <c r="R24" s="68"/>
      <c r="S24" s="68"/>
      <c r="T24" s="68"/>
      <c r="U24" s="68"/>
      <c r="V24" s="68" t="s">
        <v>20</v>
      </c>
      <c r="W24" s="68" t="s">
        <v>20</v>
      </c>
      <c r="X24" s="68"/>
      <c r="Y24" s="68"/>
      <c r="Z24" s="68"/>
      <c r="AA24" s="68"/>
      <c r="AB24" s="68"/>
      <c r="AC24" s="68" t="s">
        <v>20</v>
      </c>
      <c r="AD24" s="68" t="s">
        <v>20</v>
      </c>
      <c r="AE24" s="68"/>
      <c r="AF24" s="68"/>
      <c r="AG24" s="68"/>
      <c r="AH24" s="68"/>
      <c r="AI24" s="69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 t="s">
        <v>69</v>
      </c>
      <c r="BA24" s="64" t="s">
        <v>101</v>
      </c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ht="12" customHeight="1" x14ac:dyDescent="0.2">
      <c r="A25" s="62" t="s">
        <v>143</v>
      </c>
      <c r="B25" s="47" t="s">
        <v>144</v>
      </c>
      <c r="C25" s="48"/>
      <c r="D25" s="70"/>
      <c r="E25" s="70"/>
      <c r="F25" s="70"/>
      <c r="G25" s="70"/>
      <c r="H25" s="68" t="s">
        <v>20</v>
      </c>
      <c r="I25" s="68" t="s">
        <v>20</v>
      </c>
      <c r="J25" s="70"/>
      <c r="K25" s="70"/>
      <c r="L25" s="70"/>
      <c r="M25" s="70"/>
      <c r="N25" s="70"/>
      <c r="O25" s="68" t="s">
        <v>20</v>
      </c>
      <c r="P25" s="68" t="s">
        <v>20</v>
      </c>
      <c r="Q25" s="70"/>
      <c r="R25" s="70"/>
      <c r="S25" s="70"/>
      <c r="T25" s="70"/>
      <c r="U25" s="70"/>
      <c r="V25" s="68" t="s">
        <v>20</v>
      </c>
      <c r="W25" s="68" t="s">
        <v>20</v>
      </c>
      <c r="X25" s="70"/>
      <c r="Y25" s="70"/>
      <c r="Z25" s="70"/>
      <c r="AA25" s="70"/>
      <c r="AB25" s="70"/>
      <c r="AC25" s="68" t="s">
        <v>20</v>
      </c>
      <c r="AD25" s="68" t="s">
        <v>20</v>
      </c>
      <c r="AE25" s="70"/>
      <c r="AF25" s="70"/>
      <c r="AG25" s="70"/>
      <c r="AH25" s="70"/>
      <c r="AI25" s="69">
        <f t="shared" si="0"/>
        <v>0</v>
      </c>
      <c r="AJ25" s="52" t="s">
        <v>145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 t="s">
        <v>70</v>
      </c>
      <c r="BA25" s="64" t="s">
        <v>100</v>
      </c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s="27" customFormat="1" ht="12" customHeight="1" x14ac:dyDescent="0.2">
      <c r="A26" s="61"/>
      <c r="B26" s="53"/>
      <c r="C26" s="54"/>
      <c r="D26" s="68"/>
      <c r="E26" s="68"/>
      <c r="F26" s="68"/>
      <c r="G26" s="68"/>
      <c r="H26" s="68" t="s">
        <v>20</v>
      </c>
      <c r="I26" s="68" t="s">
        <v>20</v>
      </c>
      <c r="J26" s="68"/>
      <c r="K26" s="68"/>
      <c r="L26" s="68"/>
      <c r="M26" s="68"/>
      <c r="N26" s="68"/>
      <c r="O26" s="68" t="s">
        <v>20</v>
      </c>
      <c r="P26" s="68" t="s">
        <v>20</v>
      </c>
      <c r="Q26" s="68"/>
      <c r="R26" s="68"/>
      <c r="S26" s="68"/>
      <c r="T26" s="68"/>
      <c r="U26" s="68"/>
      <c r="V26" s="68" t="s">
        <v>20</v>
      </c>
      <c r="W26" s="68" t="s">
        <v>20</v>
      </c>
      <c r="X26" s="68"/>
      <c r="Y26" s="68"/>
      <c r="Z26" s="68"/>
      <c r="AA26" s="68"/>
      <c r="AB26" s="68"/>
      <c r="AC26" s="68" t="s">
        <v>20</v>
      </c>
      <c r="AD26" s="68" t="s">
        <v>20</v>
      </c>
      <c r="AE26" s="68"/>
      <c r="AF26" s="68"/>
      <c r="AG26" s="68"/>
      <c r="AH26" s="68"/>
      <c r="AI26" s="69">
        <f t="shared" si="0"/>
        <v>0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 t="s">
        <v>71</v>
      </c>
      <c r="BA26" s="64" t="s">
        <v>99</v>
      </c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4" customFormat="1" ht="12" customHeight="1" x14ac:dyDescent="0.2">
      <c r="A27" s="62" t="s">
        <v>123</v>
      </c>
      <c r="B27" s="47" t="s">
        <v>124</v>
      </c>
      <c r="C27" s="48"/>
      <c r="D27" s="70"/>
      <c r="E27" s="70"/>
      <c r="F27" s="70"/>
      <c r="G27" s="70"/>
      <c r="H27" s="68" t="s">
        <v>20</v>
      </c>
      <c r="I27" s="68" t="s">
        <v>20</v>
      </c>
      <c r="J27" s="70"/>
      <c r="K27" s="70"/>
      <c r="L27" s="70"/>
      <c r="M27" s="70"/>
      <c r="N27" s="70"/>
      <c r="O27" s="68" t="s">
        <v>20</v>
      </c>
      <c r="P27" s="68" t="s">
        <v>20</v>
      </c>
      <c r="Q27" s="70"/>
      <c r="R27" s="70"/>
      <c r="S27" s="70"/>
      <c r="T27" s="70">
        <v>3</v>
      </c>
      <c r="U27" s="70"/>
      <c r="V27" s="68" t="s">
        <v>20</v>
      </c>
      <c r="W27" s="68" t="s">
        <v>20</v>
      </c>
      <c r="X27" s="70"/>
      <c r="Y27" s="70"/>
      <c r="Z27" s="70"/>
      <c r="AA27" s="70"/>
      <c r="AB27" s="70"/>
      <c r="AC27" s="68" t="s">
        <v>20</v>
      </c>
      <c r="AD27" s="68" t="s">
        <v>20</v>
      </c>
      <c r="AE27" s="70"/>
      <c r="AF27" s="70"/>
      <c r="AG27" s="70"/>
      <c r="AH27" s="70"/>
      <c r="AI27" s="69">
        <f t="shared" si="0"/>
        <v>3</v>
      </c>
      <c r="AJ27" s="52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 t="s">
        <v>97</v>
      </c>
      <c r="BA27" s="64" t="s">
        <v>98</v>
      </c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</row>
    <row r="28" spans="1:190" s="27" customFormat="1" ht="12" customHeight="1" x14ac:dyDescent="0.2">
      <c r="A28" s="61"/>
      <c r="B28" s="53"/>
      <c r="C28" s="54"/>
      <c r="D28" s="68"/>
      <c r="E28" s="68"/>
      <c r="F28" s="68"/>
      <c r="G28" s="68"/>
      <c r="H28" s="68" t="s">
        <v>20</v>
      </c>
      <c r="I28" s="68" t="s">
        <v>20</v>
      </c>
      <c r="J28" s="68"/>
      <c r="K28" s="68"/>
      <c r="L28" s="68"/>
      <c r="M28" s="68"/>
      <c r="N28" s="68"/>
      <c r="O28" s="68" t="s">
        <v>20</v>
      </c>
      <c r="P28" s="68" t="s">
        <v>20</v>
      </c>
      <c r="Q28" s="68"/>
      <c r="R28" s="68"/>
      <c r="S28" s="68"/>
      <c r="T28" s="68"/>
      <c r="U28" s="68"/>
      <c r="V28" s="68" t="s">
        <v>20</v>
      </c>
      <c r="W28" s="68" t="s">
        <v>20</v>
      </c>
      <c r="X28" s="68"/>
      <c r="Y28" s="68"/>
      <c r="Z28" s="68"/>
      <c r="AA28" s="68"/>
      <c r="AB28" s="68"/>
      <c r="AC28" s="68" t="s">
        <v>20</v>
      </c>
      <c r="AD28" s="68" t="s">
        <v>20</v>
      </c>
      <c r="AE28" s="68"/>
      <c r="AF28" s="68"/>
      <c r="AG28" s="68"/>
      <c r="AH28" s="68"/>
      <c r="AI28" s="69">
        <f t="shared" si="0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 t="s">
        <v>72</v>
      </c>
      <c r="BA28" s="64" t="s">
        <v>96</v>
      </c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8" customFormat="1" ht="12" customHeight="1" x14ac:dyDescent="0.2">
      <c r="A29" s="62" t="s">
        <v>133</v>
      </c>
      <c r="B29" s="47" t="s">
        <v>141</v>
      </c>
      <c r="C29" s="48"/>
      <c r="D29" s="70"/>
      <c r="E29" s="70"/>
      <c r="F29" s="70">
        <v>4</v>
      </c>
      <c r="G29" s="70"/>
      <c r="H29" s="68" t="s">
        <v>20</v>
      </c>
      <c r="I29" s="68" t="s">
        <v>20</v>
      </c>
      <c r="J29" s="70"/>
      <c r="K29" s="70"/>
      <c r="L29" s="70"/>
      <c r="M29" s="70"/>
      <c r="N29" s="70"/>
      <c r="O29" s="68" t="s">
        <v>20</v>
      </c>
      <c r="P29" s="68" t="s">
        <v>20</v>
      </c>
      <c r="Q29" s="70"/>
      <c r="R29" s="70"/>
      <c r="S29" s="70"/>
      <c r="T29" s="70"/>
      <c r="U29" s="70"/>
      <c r="V29" s="68" t="s">
        <v>20</v>
      </c>
      <c r="W29" s="68" t="s">
        <v>20</v>
      </c>
      <c r="X29" s="70"/>
      <c r="Y29" s="70"/>
      <c r="Z29" s="70"/>
      <c r="AA29" s="70"/>
      <c r="AB29" s="70"/>
      <c r="AC29" s="68" t="s">
        <v>20</v>
      </c>
      <c r="AD29" s="68" t="s">
        <v>20</v>
      </c>
      <c r="AE29" s="70"/>
      <c r="AF29" s="70"/>
      <c r="AG29" s="70"/>
      <c r="AH29" s="70"/>
      <c r="AI29" s="69">
        <f t="shared" si="0"/>
        <v>4</v>
      </c>
      <c r="AJ29" s="52" t="s">
        <v>135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 t="s">
        <v>73</v>
      </c>
      <c r="BA29" s="64" t="s">
        <v>95</v>
      </c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s="28" customFormat="1" ht="12" customHeight="1" x14ac:dyDescent="0.2">
      <c r="A30" s="61"/>
      <c r="B30" s="53"/>
      <c r="C30" s="54"/>
      <c r="D30" s="68"/>
      <c r="E30" s="68"/>
      <c r="F30" s="68"/>
      <c r="G30" s="68"/>
      <c r="H30" s="68" t="s">
        <v>20</v>
      </c>
      <c r="I30" s="68" t="s">
        <v>20</v>
      </c>
      <c r="J30" s="68"/>
      <c r="K30" s="68"/>
      <c r="L30" s="68"/>
      <c r="M30" s="68"/>
      <c r="N30" s="68"/>
      <c r="O30" s="68" t="s">
        <v>20</v>
      </c>
      <c r="P30" s="68" t="s">
        <v>20</v>
      </c>
      <c r="Q30" s="68"/>
      <c r="R30" s="68"/>
      <c r="S30" s="68"/>
      <c r="T30" s="68"/>
      <c r="U30" s="68"/>
      <c r="V30" s="68" t="s">
        <v>20</v>
      </c>
      <c r="W30" s="68" t="s">
        <v>20</v>
      </c>
      <c r="X30" s="68"/>
      <c r="Y30" s="68"/>
      <c r="Z30" s="68"/>
      <c r="AA30" s="68"/>
      <c r="AB30" s="68"/>
      <c r="AC30" s="68" t="s">
        <v>20</v>
      </c>
      <c r="AD30" s="68" t="s">
        <v>20</v>
      </c>
      <c r="AE30" s="68"/>
      <c r="AF30" s="68"/>
      <c r="AG30" s="68"/>
      <c r="AH30" s="68"/>
      <c r="AI30" s="69">
        <f t="shared" si="0"/>
        <v>0</v>
      </c>
      <c r="AJ30" s="55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 t="s">
        <v>74</v>
      </c>
      <c r="BA30" s="64" t="s">
        <v>94</v>
      </c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</row>
    <row r="31" spans="1:190" s="29" customFormat="1" ht="12" customHeight="1" x14ac:dyDescent="0.2">
      <c r="A31" s="62" t="s">
        <v>146</v>
      </c>
      <c r="B31" s="47" t="s">
        <v>147</v>
      </c>
      <c r="C31" s="48"/>
      <c r="D31" s="70"/>
      <c r="E31" s="70"/>
      <c r="F31" s="70"/>
      <c r="G31" s="70"/>
      <c r="H31" s="68" t="s">
        <v>20</v>
      </c>
      <c r="I31" s="86" t="s">
        <v>20</v>
      </c>
      <c r="J31" s="70"/>
      <c r="K31" s="87"/>
      <c r="L31" s="70"/>
      <c r="M31" s="87"/>
      <c r="N31" s="70"/>
      <c r="O31" s="68" t="s">
        <v>20</v>
      </c>
      <c r="P31" s="68" t="s">
        <v>20</v>
      </c>
      <c r="Q31" s="70"/>
      <c r="R31" s="70"/>
      <c r="S31" s="70"/>
      <c r="T31" s="87"/>
      <c r="U31" s="70"/>
      <c r="V31" s="68" t="s">
        <v>20</v>
      </c>
      <c r="W31" s="68" t="s">
        <v>20</v>
      </c>
      <c r="X31" s="70">
        <v>2</v>
      </c>
      <c r="Y31" s="70">
        <v>1.5</v>
      </c>
      <c r="Z31" s="70"/>
      <c r="AA31" s="87"/>
      <c r="AB31" s="70"/>
      <c r="AC31" s="68" t="s">
        <v>20</v>
      </c>
      <c r="AD31" s="86" t="s">
        <v>20</v>
      </c>
      <c r="AE31" s="70"/>
      <c r="AF31" s="70">
        <v>1</v>
      </c>
      <c r="AG31" s="70"/>
      <c r="AH31" s="87"/>
      <c r="AI31" s="69">
        <f t="shared" si="0"/>
        <v>4.5</v>
      </c>
      <c r="AJ31" s="52" t="s">
        <v>148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 t="s">
        <v>75</v>
      </c>
      <c r="BA31" s="64" t="s">
        <v>93</v>
      </c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</row>
    <row r="32" spans="1:190" s="24" customFormat="1" ht="12" customHeight="1" x14ac:dyDescent="0.2">
      <c r="A32" s="63"/>
      <c r="B32" s="66"/>
      <c r="C32" s="56"/>
      <c r="D32" s="68"/>
      <c r="E32" s="68"/>
      <c r="F32" s="68"/>
      <c r="G32" s="68"/>
      <c r="H32" s="68" t="s">
        <v>20</v>
      </c>
      <c r="I32" s="86" t="s">
        <v>20</v>
      </c>
      <c r="J32" s="90"/>
      <c r="K32" s="88"/>
      <c r="L32" s="68"/>
      <c r="M32" s="88"/>
      <c r="N32" s="68"/>
      <c r="O32" s="68" t="s">
        <v>20</v>
      </c>
      <c r="P32" s="68" t="s">
        <v>20</v>
      </c>
      <c r="Q32" s="68"/>
      <c r="R32" s="68"/>
      <c r="S32" s="68"/>
      <c r="T32" s="88"/>
      <c r="U32" s="68"/>
      <c r="V32" s="68" t="s">
        <v>20</v>
      </c>
      <c r="W32" s="68" t="s">
        <v>20</v>
      </c>
      <c r="X32" s="68"/>
      <c r="Y32" s="68"/>
      <c r="Z32" s="68"/>
      <c r="AA32" s="88"/>
      <c r="AB32" s="68"/>
      <c r="AC32" s="68" t="s">
        <v>20</v>
      </c>
      <c r="AD32" s="86" t="s">
        <v>20</v>
      </c>
      <c r="AE32" s="90"/>
      <c r="AF32" s="68"/>
      <c r="AG32" s="68"/>
      <c r="AH32" s="88"/>
      <c r="AI32" s="69">
        <f t="shared" si="0"/>
        <v>0</v>
      </c>
      <c r="AJ32" s="5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</row>
    <row r="33" spans="1:190" s="24" customFormat="1" x14ac:dyDescent="0.2">
      <c r="A33" s="12"/>
      <c r="B33" s="67" t="s">
        <v>6</v>
      </c>
      <c r="C33" s="65"/>
      <c r="D33" s="71">
        <f t="shared" ref="D33:AI33" si="1">SUM(D8:D32)</f>
        <v>0</v>
      </c>
      <c r="E33" s="71">
        <f t="shared" si="1"/>
        <v>0</v>
      </c>
      <c r="F33" s="71">
        <f t="shared" si="1"/>
        <v>4</v>
      </c>
      <c r="G33" s="71">
        <f t="shared" si="1"/>
        <v>0</v>
      </c>
      <c r="H33" s="71">
        <f t="shared" si="1"/>
        <v>0</v>
      </c>
      <c r="I33" s="71">
        <f t="shared" si="1"/>
        <v>0</v>
      </c>
      <c r="J33" s="89">
        <f t="shared" si="1"/>
        <v>0</v>
      </c>
      <c r="K33" s="71">
        <f t="shared" si="1"/>
        <v>0</v>
      </c>
      <c r="L33" s="71">
        <f t="shared" si="1"/>
        <v>0</v>
      </c>
      <c r="M33" s="71">
        <f t="shared" si="1"/>
        <v>0</v>
      </c>
      <c r="N33" s="71">
        <f t="shared" si="1"/>
        <v>0</v>
      </c>
      <c r="O33" s="71">
        <f t="shared" si="1"/>
        <v>0</v>
      </c>
      <c r="P33" s="71">
        <f t="shared" si="1"/>
        <v>0</v>
      </c>
      <c r="Q33" s="71">
        <f t="shared" si="1"/>
        <v>0</v>
      </c>
      <c r="R33" s="71">
        <f t="shared" si="1"/>
        <v>0</v>
      </c>
      <c r="S33" s="71">
        <f t="shared" si="1"/>
        <v>0</v>
      </c>
      <c r="T33" s="71">
        <f t="shared" si="1"/>
        <v>3</v>
      </c>
      <c r="U33" s="71">
        <f t="shared" si="1"/>
        <v>0</v>
      </c>
      <c r="V33" s="71">
        <f t="shared" si="1"/>
        <v>0</v>
      </c>
      <c r="W33" s="71">
        <f t="shared" si="1"/>
        <v>0</v>
      </c>
      <c r="X33" s="71">
        <f t="shared" si="1"/>
        <v>2</v>
      </c>
      <c r="Y33" s="71">
        <f t="shared" si="1"/>
        <v>1.5</v>
      </c>
      <c r="Z33" s="71">
        <f t="shared" si="1"/>
        <v>0</v>
      </c>
      <c r="AA33" s="71">
        <f t="shared" si="1"/>
        <v>0</v>
      </c>
      <c r="AB33" s="71">
        <f t="shared" si="1"/>
        <v>0</v>
      </c>
      <c r="AC33" s="71">
        <f t="shared" si="1"/>
        <v>0</v>
      </c>
      <c r="AD33" s="71">
        <f t="shared" si="1"/>
        <v>0</v>
      </c>
      <c r="AE33" s="89">
        <f t="shared" si="1"/>
        <v>0</v>
      </c>
      <c r="AF33" s="71">
        <f t="shared" si="1"/>
        <v>1</v>
      </c>
      <c r="AG33" s="71">
        <f t="shared" si="1"/>
        <v>0</v>
      </c>
      <c r="AH33" s="71">
        <f t="shared" si="1"/>
        <v>0</v>
      </c>
      <c r="AI33" s="72">
        <f t="shared" si="1"/>
        <v>11.5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 t="s">
        <v>108</v>
      </c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</row>
    <row r="34" spans="1:190" s="29" customFormat="1" x14ac:dyDescent="0.2">
      <c r="A34" s="13" t="s">
        <v>7</v>
      </c>
      <c r="B34" s="14"/>
      <c r="C34" s="14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69">
        <f t="shared" ref="AI34:AI42" si="2">SUM(D34:AH34)</f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</row>
    <row r="35" spans="1:190" s="29" customFormat="1" x14ac:dyDescent="0.2">
      <c r="A35" s="13" t="s">
        <v>14</v>
      </c>
      <c r="B35" s="14"/>
      <c r="C35" s="14"/>
      <c r="D35" s="73">
        <v>2.5</v>
      </c>
      <c r="E35" s="73"/>
      <c r="F35" s="73">
        <v>1</v>
      </c>
      <c r="G35" s="73"/>
      <c r="H35" s="73"/>
      <c r="I35" s="73"/>
      <c r="J35" s="73">
        <v>1</v>
      </c>
      <c r="K35" s="73">
        <v>1</v>
      </c>
      <c r="L35" s="73">
        <v>0.5</v>
      </c>
      <c r="M35" s="73">
        <v>1</v>
      </c>
      <c r="N35" s="73"/>
      <c r="O35" s="73"/>
      <c r="P35" s="73"/>
      <c r="Q35" s="73">
        <v>1.5</v>
      </c>
      <c r="R35" s="73">
        <v>3.5</v>
      </c>
      <c r="S35" s="73"/>
      <c r="T35" s="73">
        <v>0.5</v>
      </c>
      <c r="U35" s="73">
        <v>2</v>
      </c>
      <c r="V35" s="73"/>
      <c r="W35" s="73"/>
      <c r="X35" s="73">
        <v>4</v>
      </c>
      <c r="Y35" s="73">
        <v>2</v>
      </c>
      <c r="Z35" s="73"/>
      <c r="AA35" s="73">
        <v>1</v>
      </c>
      <c r="AB35" s="73">
        <v>0.5</v>
      </c>
      <c r="AC35" s="73"/>
      <c r="AD35" s="73"/>
      <c r="AE35" s="73">
        <v>3.5</v>
      </c>
      <c r="AF35" s="73">
        <v>1</v>
      </c>
      <c r="AG35" s="73"/>
      <c r="AH35" s="73"/>
      <c r="AI35" s="69">
        <f>SUM(D35:AH35)</f>
        <v>26.5</v>
      </c>
      <c r="AJ35" s="60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</row>
    <row r="36" spans="1:190" s="24" customFormat="1" x14ac:dyDescent="0.2">
      <c r="A36" s="13" t="s">
        <v>8</v>
      </c>
      <c r="B36" s="14"/>
      <c r="C36" s="14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69">
        <f t="shared" si="2"/>
        <v>0</v>
      </c>
      <c r="AJ36" s="57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</row>
    <row r="37" spans="1:190" s="23" customFormat="1" x14ac:dyDescent="0.2">
      <c r="A37" s="13" t="s">
        <v>22</v>
      </c>
      <c r="B37" s="14"/>
      <c r="C37" s="14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>
        <v>1.5</v>
      </c>
      <c r="AH37" s="73"/>
      <c r="AI37" s="69">
        <f t="shared" si="2"/>
        <v>1.5</v>
      </c>
      <c r="AJ37" s="57" t="s">
        <v>139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190" x14ac:dyDescent="0.2">
      <c r="A38" s="12" t="s">
        <v>117</v>
      </c>
      <c r="B38" s="15"/>
      <c r="C38" s="15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69"/>
      <c r="AJ38" s="57" t="s">
        <v>139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190" x14ac:dyDescent="0.2">
      <c r="A39" s="12" t="s">
        <v>12</v>
      </c>
      <c r="B39" s="15"/>
      <c r="C39" s="15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69">
        <f t="shared" si="2"/>
        <v>0</v>
      </c>
      <c r="AJ39" s="57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190" x14ac:dyDescent="0.2">
      <c r="A40" s="12" t="s">
        <v>13</v>
      </c>
      <c r="B40" s="15"/>
      <c r="C40" s="15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69">
        <f t="shared" si="2"/>
        <v>0</v>
      </c>
      <c r="AJ40" s="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190" x14ac:dyDescent="0.2">
      <c r="A41" s="12" t="s">
        <v>39</v>
      </c>
      <c r="B41" s="15"/>
      <c r="C41" s="37"/>
      <c r="D41" s="73">
        <f>5</f>
        <v>5</v>
      </c>
      <c r="E41" s="73"/>
      <c r="F41" s="73">
        <f>1</f>
        <v>1</v>
      </c>
      <c r="G41" s="73"/>
      <c r="H41" s="73"/>
      <c r="I41" s="73"/>
      <c r="J41" s="73">
        <f>4</f>
        <v>4</v>
      </c>
      <c r="K41" s="73">
        <f>6.5</f>
        <v>6.5</v>
      </c>
      <c r="L41" s="73">
        <f>2.5</f>
        <v>2.5</v>
      </c>
      <c r="M41" s="73">
        <f>5</f>
        <v>5</v>
      </c>
      <c r="N41" s="73"/>
      <c r="O41" s="73"/>
      <c r="P41" s="73"/>
      <c r="Q41" s="73">
        <f>6</f>
        <v>6</v>
      </c>
      <c r="R41" s="73">
        <v>4</v>
      </c>
      <c r="S41" s="73"/>
      <c r="T41" s="73">
        <v>0.5</v>
      </c>
      <c r="U41" s="73">
        <v>1.5</v>
      </c>
      <c r="V41" s="73"/>
      <c r="W41" s="73"/>
      <c r="X41" s="73">
        <v>1.5</v>
      </c>
      <c r="Y41" s="73">
        <v>4</v>
      </c>
      <c r="Z41" s="73"/>
      <c r="AA41" s="73">
        <v>5</v>
      </c>
      <c r="AB41" s="73">
        <v>3.5</v>
      </c>
      <c r="AC41" s="73"/>
      <c r="AD41" s="73"/>
      <c r="AE41" s="73">
        <v>4</v>
      </c>
      <c r="AF41" s="73">
        <v>5.5</v>
      </c>
      <c r="AG41" s="73">
        <v>2</v>
      </c>
      <c r="AH41" s="73">
        <v>5</v>
      </c>
      <c r="AI41" s="69">
        <f t="shared" si="2"/>
        <v>66.5</v>
      </c>
      <c r="AJ41" s="57" t="s">
        <v>140</v>
      </c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190" x14ac:dyDescent="0.2">
      <c r="A42" s="12" t="s">
        <v>39</v>
      </c>
      <c r="B42" s="15"/>
      <c r="C42" s="37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69">
        <f t="shared" si="2"/>
        <v>0</v>
      </c>
      <c r="AJ42" s="57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190" x14ac:dyDescent="0.2">
      <c r="A43" s="12" t="s">
        <v>9</v>
      </c>
      <c r="B43" s="15"/>
      <c r="C43" s="15"/>
      <c r="D43" s="71">
        <f t="shared" ref="D43:AI43" si="3">SUM(D33:D42)</f>
        <v>7.5</v>
      </c>
      <c r="E43" s="71">
        <f t="shared" si="3"/>
        <v>0</v>
      </c>
      <c r="F43" s="71">
        <f t="shared" si="3"/>
        <v>6</v>
      </c>
      <c r="G43" s="71">
        <f t="shared" si="3"/>
        <v>0</v>
      </c>
      <c r="H43" s="71">
        <f t="shared" si="3"/>
        <v>0</v>
      </c>
      <c r="I43" s="71">
        <f t="shared" si="3"/>
        <v>0</v>
      </c>
      <c r="J43" s="71">
        <f t="shared" si="3"/>
        <v>5</v>
      </c>
      <c r="K43" s="71">
        <f t="shared" si="3"/>
        <v>7.5</v>
      </c>
      <c r="L43" s="71">
        <f t="shared" si="3"/>
        <v>3</v>
      </c>
      <c r="M43" s="71">
        <f t="shared" si="3"/>
        <v>6</v>
      </c>
      <c r="N43" s="71">
        <f t="shared" si="3"/>
        <v>0</v>
      </c>
      <c r="O43" s="71">
        <f t="shared" si="3"/>
        <v>0</v>
      </c>
      <c r="P43" s="71">
        <f t="shared" si="3"/>
        <v>0</v>
      </c>
      <c r="Q43" s="71">
        <f t="shared" si="3"/>
        <v>7.5</v>
      </c>
      <c r="R43" s="71">
        <f t="shared" si="3"/>
        <v>7.5</v>
      </c>
      <c r="S43" s="71">
        <f t="shared" si="3"/>
        <v>0</v>
      </c>
      <c r="T43" s="71">
        <f t="shared" si="3"/>
        <v>4</v>
      </c>
      <c r="U43" s="71">
        <f t="shared" si="3"/>
        <v>3.5</v>
      </c>
      <c r="V43" s="71">
        <f t="shared" si="3"/>
        <v>0</v>
      </c>
      <c r="W43" s="71">
        <f t="shared" si="3"/>
        <v>0</v>
      </c>
      <c r="X43" s="71">
        <f t="shared" si="3"/>
        <v>7.5</v>
      </c>
      <c r="Y43" s="71">
        <f t="shared" si="3"/>
        <v>7.5</v>
      </c>
      <c r="Z43" s="71">
        <f t="shared" si="3"/>
        <v>0</v>
      </c>
      <c r="AA43" s="71">
        <f t="shared" si="3"/>
        <v>6</v>
      </c>
      <c r="AB43" s="71">
        <f t="shared" si="3"/>
        <v>4</v>
      </c>
      <c r="AC43" s="71">
        <f t="shared" si="3"/>
        <v>0</v>
      </c>
      <c r="AD43" s="71">
        <f t="shared" si="3"/>
        <v>0</v>
      </c>
      <c r="AE43" s="71">
        <f t="shared" si="3"/>
        <v>7.5</v>
      </c>
      <c r="AF43" s="71">
        <f t="shared" si="3"/>
        <v>7.5</v>
      </c>
      <c r="AG43" s="71">
        <f t="shared" si="3"/>
        <v>3.5</v>
      </c>
      <c r="AH43" s="71">
        <f t="shared" si="3"/>
        <v>5</v>
      </c>
      <c r="AI43" s="72">
        <f t="shared" si="3"/>
        <v>106</v>
      </c>
      <c r="AJ43" s="31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190" s="34" customFormat="1" ht="13.5" thickBot="1" x14ac:dyDescent="0.25">
      <c r="A44" s="16" t="s">
        <v>10</v>
      </c>
      <c r="B44" s="17"/>
      <c r="C44" s="18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5"/>
      <c r="AJ44" s="35"/>
      <c r="AZ44" s="64"/>
    </row>
    <row r="45" spans="1:190" s="34" customFormat="1" ht="12" thickBot="1" x14ac:dyDescent="0.25">
      <c r="A45" s="19" t="s">
        <v>26</v>
      </c>
      <c r="B45" s="18" t="s">
        <v>27</v>
      </c>
      <c r="C45" s="18"/>
      <c r="D45" s="74"/>
      <c r="E45" s="74"/>
      <c r="F45" s="74" t="s">
        <v>33</v>
      </c>
      <c r="G45" s="74"/>
      <c r="H45" s="74" t="s">
        <v>34</v>
      </c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Y45" s="74"/>
      <c r="Z45" s="74"/>
      <c r="AA45" s="74"/>
      <c r="AB45" s="74"/>
      <c r="AC45" s="74"/>
      <c r="AD45" s="74"/>
      <c r="AE45" s="74"/>
      <c r="AF45" s="81" t="s">
        <v>11</v>
      </c>
      <c r="AG45" s="80"/>
      <c r="AH45" s="74"/>
      <c r="AI45" s="76">
        <f>AG45*7.5</f>
        <v>0</v>
      </c>
      <c r="AJ45" s="35"/>
      <c r="AZ45" s="64"/>
    </row>
    <row r="46" spans="1:190" s="34" customFormat="1" ht="11.25" x14ac:dyDescent="0.2">
      <c r="A46" s="19" t="s">
        <v>25</v>
      </c>
      <c r="B46" s="18" t="s">
        <v>28</v>
      </c>
      <c r="C46" s="18"/>
      <c r="D46" s="74"/>
      <c r="E46" s="74"/>
      <c r="F46" s="74" t="s">
        <v>42</v>
      </c>
      <c r="G46" s="74"/>
      <c r="H46" s="74" t="s">
        <v>35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5"/>
      <c r="AJ46" s="35"/>
      <c r="AZ46" s="64"/>
    </row>
    <row r="47" spans="1:190" s="34" customFormat="1" ht="11.25" x14ac:dyDescent="0.2">
      <c r="A47" s="19" t="s">
        <v>31</v>
      </c>
      <c r="B47" s="18" t="s">
        <v>32</v>
      </c>
      <c r="C47" s="18"/>
      <c r="D47" s="74"/>
      <c r="E47" s="74"/>
      <c r="F47" s="74" t="s">
        <v>41</v>
      </c>
      <c r="G47" s="74"/>
      <c r="H47" s="74" t="s">
        <v>36</v>
      </c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Y47" s="74"/>
      <c r="Z47" s="74"/>
      <c r="AA47" s="74"/>
      <c r="AB47" s="74"/>
      <c r="AC47" s="74"/>
      <c r="AD47" s="74"/>
      <c r="AE47" s="74"/>
      <c r="AF47" s="81" t="s">
        <v>111</v>
      </c>
      <c r="AG47" s="74"/>
      <c r="AH47" s="74"/>
      <c r="AI47" s="75">
        <f>0</f>
        <v>0</v>
      </c>
      <c r="AJ47" s="84" t="s">
        <v>109</v>
      </c>
      <c r="AZ47" s="64"/>
    </row>
    <row r="48" spans="1:190" s="34" customFormat="1" ht="11.25" x14ac:dyDescent="0.2">
      <c r="A48" s="18" t="s">
        <v>29</v>
      </c>
      <c r="B48" s="18" t="s">
        <v>30</v>
      </c>
      <c r="C48" s="35"/>
      <c r="D48" s="77"/>
      <c r="E48" s="77"/>
      <c r="F48" s="77" t="s">
        <v>43</v>
      </c>
      <c r="G48" s="77"/>
      <c r="H48" s="77" t="s">
        <v>37</v>
      </c>
      <c r="I48" s="77"/>
      <c r="J48" s="77"/>
      <c r="K48" s="77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5"/>
      <c r="AJ48" s="35"/>
    </row>
    <row r="49" spans="1:36" s="34" customFormat="1" ht="11.25" x14ac:dyDescent="0.2">
      <c r="A49" s="35" t="s">
        <v>23</v>
      </c>
      <c r="B49" s="35" t="s">
        <v>24</v>
      </c>
      <c r="C49" s="35"/>
      <c r="D49" s="77"/>
      <c r="E49" s="77"/>
      <c r="F49" s="77" t="s">
        <v>38</v>
      </c>
      <c r="G49" s="77"/>
      <c r="H49" s="77" t="s">
        <v>44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Y49" s="77"/>
      <c r="Z49" s="77"/>
      <c r="AA49" s="77"/>
      <c r="AB49" s="77"/>
      <c r="AC49" s="77"/>
      <c r="AD49" s="77"/>
      <c r="AE49" s="77"/>
      <c r="AF49" s="82" t="s">
        <v>112</v>
      </c>
      <c r="AG49" s="77"/>
      <c r="AH49" s="77"/>
      <c r="AI49" s="78">
        <f>0</f>
        <v>0</v>
      </c>
      <c r="AJ49" s="35"/>
    </row>
    <row r="50" spans="1:36" s="34" customFormat="1" ht="11.25" x14ac:dyDescent="0.2">
      <c r="A50" s="35"/>
      <c r="B50" s="35"/>
      <c r="C50" s="35"/>
      <c r="D50" s="77"/>
      <c r="E50" s="77"/>
      <c r="F50" s="77"/>
      <c r="G50" s="77"/>
      <c r="H50" s="77" t="s">
        <v>45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35"/>
    </row>
    <row r="51" spans="1:36" s="34" customFormat="1" ht="13.5" thickBot="1" x14ac:dyDescent="0.25">
      <c r="A51" s="33"/>
      <c r="B51" s="33"/>
      <c r="C51" s="33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Y51" s="77"/>
      <c r="Z51" s="77"/>
      <c r="AA51" s="77"/>
      <c r="AB51" s="77"/>
      <c r="AC51" s="77"/>
      <c r="AD51" s="77"/>
      <c r="AE51" s="77"/>
      <c r="AF51" s="82" t="s">
        <v>113</v>
      </c>
      <c r="AG51" s="77"/>
      <c r="AH51" s="77"/>
      <c r="AI51" s="79">
        <f>AI49+AI47</f>
        <v>0</v>
      </c>
      <c r="AJ51" s="35"/>
    </row>
    <row r="52" spans="1:36" s="34" customFormat="1" ht="13.5" thickTop="1" x14ac:dyDescent="0.2">
      <c r="A52" s="33"/>
      <c r="B52" s="33"/>
      <c r="C52" s="33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s="34" customFormat="1" x14ac:dyDescent="0.2">
      <c r="A53" s="33"/>
      <c r="B53" s="33"/>
      <c r="C53" s="3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s="34" customFormat="1" x14ac:dyDescent="0.2">
      <c r="A54" s="33"/>
      <c r="B54" s="33"/>
      <c r="C54" s="33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s="34" customFormat="1" x14ac:dyDescent="0.2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2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2011-01-31T18:53:02Z</cp:lastPrinted>
  <dcterms:created xsi:type="dcterms:W3CDTF">1998-07-03T22:57:08Z</dcterms:created>
  <dcterms:modified xsi:type="dcterms:W3CDTF">2011-04-05T16:49:03Z</dcterms:modified>
</cp:coreProperties>
</file>