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18\"/>
    </mc:Choice>
  </mc:AlternateContent>
  <bookViews>
    <workbookView xWindow="495" yWindow="270" windowWidth="20730" windowHeight="11025" tabRatio="603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62913"/>
</workbook>
</file>

<file path=xl/calcChain.xml><?xml version="1.0" encoding="utf-8"?>
<calcChain xmlns="http://schemas.openxmlformats.org/spreadsheetml/2006/main">
  <c r="AI35" i="1" l="1"/>
  <c r="AG31" i="1"/>
  <c r="O18" i="1"/>
  <c r="AH29" i="1"/>
  <c r="AG29" i="1"/>
  <c r="AH17" i="1"/>
  <c r="AG17" i="1"/>
  <c r="AF17" i="1"/>
  <c r="AF29" i="1" s="1"/>
  <c r="AE17" i="1"/>
  <c r="AE29" i="1" s="1"/>
  <c r="AD17" i="1"/>
  <c r="AD29" i="1" s="1"/>
  <c r="AC17" i="1"/>
  <c r="AC29" i="1" s="1"/>
  <c r="AB17" i="1"/>
  <c r="AB29" i="1" s="1"/>
  <c r="AA17" i="1"/>
  <c r="AA29" i="1" s="1"/>
  <c r="Z17" i="1"/>
  <c r="Z29" i="1" s="1"/>
  <c r="Y17" i="1"/>
  <c r="Y29" i="1" s="1"/>
  <c r="X17" i="1"/>
  <c r="X29" i="1" s="1"/>
  <c r="W17" i="1"/>
  <c r="W29" i="1" s="1"/>
  <c r="V17" i="1"/>
  <c r="V29" i="1" s="1"/>
  <c r="U17" i="1"/>
  <c r="U29" i="1" s="1"/>
  <c r="T17" i="1"/>
  <c r="T29" i="1" s="1"/>
  <c r="S17" i="1"/>
  <c r="S29" i="1" s="1"/>
  <c r="R17" i="1"/>
  <c r="R29" i="1" s="1"/>
  <c r="Q17" i="1"/>
  <c r="Q29" i="1" s="1"/>
  <c r="P17" i="1"/>
  <c r="P29" i="1" s="1"/>
  <c r="O17" i="1"/>
  <c r="N17" i="1"/>
  <c r="N29" i="1" s="1"/>
  <c r="M17" i="1"/>
  <c r="M29" i="1" s="1"/>
  <c r="L17" i="1"/>
  <c r="L29" i="1" s="1"/>
  <c r="K17" i="1"/>
  <c r="K29" i="1" s="1"/>
  <c r="J17" i="1"/>
  <c r="J29" i="1" s="1"/>
  <c r="I17" i="1"/>
  <c r="I29" i="1" s="1"/>
  <c r="H17" i="1"/>
  <c r="H29" i="1" s="1"/>
  <c r="G17" i="1"/>
  <c r="G29" i="1" s="1"/>
  <c r="F17" i="1"/>
  <c r="F29" i="1" s="1"/>
  <c r="E17" i="1"/>
  <c r="E29" i="1" s="1"/>
  <c r="D17" i="1"/>
  <c r="D29" i="1" s="1"/>
  <c r="O29" i="1" l="1"/>
  <c r="AI27" i="1"/>
  <c r="AI31" i="1"/>
  <c r="AI28" i="1"/>
  <c r="AI26" i="1"/>
  <c r="AI25" i="1"/>
  <c r="AI24" i="1"/>
  <c r="AI23" i="1"/>
  <c r="AI22" i="1"/>
  <c r="AI20" i="1"/>
  <c r="AI19" i="1"/>
  <c r="AI16" i="1"/>
  <c r="AI15" i="1"/>
  <c r="AI14" i="1"/>
  <c r="AI13" i="1"/>
  <c r="AI12" i="1"/>
  <c r="AI11" i="1"/>
  <c r="AI10" i="1"/>
  <c r="AI9" i="1"/>
  <c r="AI18" i="1"/>
  <c r="AI17" i="1" l="1"/>
  <c r="AI29" i="1" s="1"/>
  <c r="AI33" i="1" s="1"/>
  <c r="AI37" i="1" s="1"/>
</calcChain>
</file>

<file path=xl/sharedStrings.xml><?xml version="1.0" encoding="utf-8"?>
<sst xmlns="http://schemas.openxmlformats.org/spreadsheetml/2006/main" count="165" uniqueCount="68">
  <si>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</si>
  <si>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</si>
  <si>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</si>
  <si>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</si>
  <si>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</si>
  <si>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</si>
  <si>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</si>
  <si>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</si>
  <si>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</si>
  <si>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</si>
  <si>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</si>
  <si>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</si>
  <si>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</si>
  <si>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</si>
  <si>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</si>
  <si>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</si>
  <si>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</si>
  <si>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</si>
  <si>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</si>
  <si>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</si>
  <si>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</si>
  <si>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</si>
  <si>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</si>
  <si>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</si>
  <si>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</si>
  <si>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>MOD</t>
  </si>
  <si>
    <t>Model Making</t>
  </si>
  <si>
    <t xml:space="preserve">DP  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</si>
  <si>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</si>
  <si>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</si>
  <si>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</si>
  <si>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</si>
  <si>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</si>
  <si>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</si>
  <si>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</si>
  <si>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</si>
  <si>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</si>
  <si>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</si>
  <si>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</si>
  <si>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</si>
  <si>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</si>
  <si>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</si>
  <si>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</si>
  <si>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</si>
  <si>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</si>
  <si>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</si>
  <si>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</si>
  <si>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</si>
  <si>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Cindy Brenneis</t>
  </si>
  <si>
    <t>ADMIN /GENERAL</t>
  </si>
  <si>
    <t xml:space="preserve">D  </t>
  </si>
  <si>
    <t>Lower Lynn Towers</t>
  </si>
  <si>
    <t>1706</t>
  </si>
  <si>
    <t>UBC Rental Guidelines</t>
  </si>
  <si>
    <t>ProfeSSIONAL DEVELOPMENT - UNPAID</t>
  </si>
  <si>
    <t>1603</t>
  </si>
  <si>
    <t>UBC Signage</t>
  </si>
  <si>
    <t>1716</t>
  </si>
  <si>
    <t>UBC Typologies</t>
  </si>
  <si>
    <t>1715</t>
  </si>
  <si>
    <t>Fraser Mills</t>
  </si>
  <si>
    <t>1508</t>
  </si>
  <si>
    <t>BPP Lot 37</t>
  </si>
  <si>
    <t>Innovation District</t>
  </si>
  <si>
    <t>workshop</t>
  </si>
  <si>
    <t>charrette</t>
  </si>
  <si>
    <t>including accessibility lunch and learn</t>
  </si>
  <si>
    <t>February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</si>
</sst>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12">
    <xf numFmtId="0" fontId="0" fillId="2" borderId="0" xfId="0"/>
    <xf numFmtId="0" fontId="1" fillId="3" borderId="0" xfId="0" applyFont="1" applyFill="1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 applyBorder="1" applyProtection="1">
      <protection locked="0"/>
    </xf>
    <xf numFmtId="49" fontId="2" fillId="4" borderId="0" xfId="0" applyNumberFormat="1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 applyBorder="1"/>
    <xf numFmtId="0" fontId="1" fillId="5" borderId="0" xfId="0" applyFont="1" applyFill="1" applyBorder="1"/>
    <xf numFmtId="0" fontId="2" fillId="5" borderId="0" xfId="0" applyFont="1" applyFill="1" applyBorder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49" fontId="4" fillId="5" borderId="1" xfId="0" applyNumberFormat="1" applyFont="1" applyFill="1" applyBorder="1" applyAlignment="1" applyProtection="1">
      <alignment horizontal="left"/>
      <protection locked="0"/>
    </xf>
    <xf numFmtId="0" fontId="2" fillId="2" borderId="0" xfId="0" applyFont="1" applyBorder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5" fillId="5" borderId="8" xfId="0" applyFont="1" applyFill="1" applyBorder="1" applyAlignment="1"/>
    <xf numFmtId="0" fontId="2" fillId="5" borderId="9" xfId="0" applyFont="1" applyFill="1" applyBorder="1" applyAlignment="1"/>
    <xf numFmtId="0" fontId="2" fillId="5" borderId="10" xfId="0" applyFont="1" applyFill="1" applyBorder="1" applyAlignment="1"/>
    <xf numFmtId="0" fontId="2" fillId="5" borderId="11" xfId="0" applyFont="1" applyFill="1" applyBorder="1" applyAlignment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49" fontId="2" fillId="0" borderId="14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5" fillId="0" borderId="0" xfId="0" applyFont="1" applyFill="1" applyBorder="1" applyProtection="1">
      <protection locked="0"/>
    </xf>
    <xf numFmtId="164" fontId="5" fillId="0" borderId="15" xfId="0" applyNumberFormat="1" applyFont="1" applyFill="1" applyBorder="1" applyProtection="1">
      <protection locked="0"/>
    </xf>
    <xf numFmtId="164" fontId="5" fillId="0" borderId="16" xfId="0" applyNumberFormat="1" applyFont="1" applyFill="1" applyBorder="1" applyProtection="1">
      <protection locked="0"/>
    </xf>
    <xf numFmtId="0" fontId="2" fillId="0" borderId="17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18" xfId="0" applyFont="1" applyFill="1" applyBorder="1"/>
    <xf numFmtId="0" fontId="2" fillId="0" borderId="5" xfId="0" applyFont="1" applyFill="1" applyBorder="1"/>
    <xf numFmtId="164" fontId="5" fillId="0" borderId="19" xfId="0" applyNumberFormat="1" applyFont="1" applyFill="1" applyBorder="1" applyProtection="1">
      <protection locked="0"/>
    </xf>
    <xf numFmtId="164" fontId="5" fillId="0" borderId="20" xfId="0" applyNumberFormat="1" applyFont="1" applyFill="1" applyBorder="1" applyProtection="1">
      <protection locked="0"/>
    </xf>
    <xf numFmtId="164" fontId="5" fillId="0" borderId="21" xfId="0" applyNumberFormat="1" applyFont="1" applyFill="1" applyBorder="1" applyProtection="1">
      <protection locked="0"/>
    </xf>
    <xf numFmtId="49" fontId="2" fillId="7" borderId="22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7" borderId="20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3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22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9" xfId="0" applyFont="1" applyFill="1" applyBorder="1" applyProtection="1">
      <protection locked="0"/>
    </xf>
    <xf numFmtId="164" fontId="5" fillId="7" borderId="21" xfId="0" applyNumberFormat="1" applyFont="1" applyFill="1" applyBorder="1" applyProtection="1">
      <protection locked="0"/>
    </xf>
    <xf numFmtId="0" fontId="2" fillId="6" borderId="18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21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49" fontId="2" fillId="7" borderId="9" xfId="0" applyNumberFormat="1" applyFont="1" applyFill="1" applyBorder="1" applyAlignment="1" applyProtection="1">
      <alignment horizontal="center"/>
      <protection locked="0"/>
    </xf>
    <xf numFmtId="0" fontId="5" fillId="7" borderId="0" xfId="0" applyFont="1" applyFill="1" applyBorder="1" applyProtection="1">
      <protection locked="0"/>
    </xf>
    <xf numFmtId="0" fontId="1" fillId="6" borderId="24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9" xfId="0" applyFont="1" applyFill="1" applyBorder="1" applyProtection="1">
      <protection locked="0"/>
    </xf>
    <xf numFmtId="164" fontId="5" fillId="6" borderId="25" xfId="0" applyNumberFormat="1" applyFont="1" applyFill="1" applyBorder="1"/>
    <xf numFmtId="164" fontId="2" fillId="6" borderId="17" xfId="0" applyNumberFormat="1" applyFont="1" applyFill="1" applyBorder="1" applyAlignment="1" applyProtection="1">
      <protection locked="0"/>
    </xf>
    <xf numFmtId="0" fontId="2" fillId="6" borderId="26" xfId="0" applyFont="1" applyFill="1" applyBorder="1" applyProtection="1">
      <protection locked="0"/>
    </xf>
    <xf numFmtId="0" fontId="1" fillId="6" borderId="27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28" xfId="0" applyNumberFormat="1" applyFont="1" applyFill="1" applyBorder="1" applyProtection="1">
      <protection locked="0"/>
    </xf>
    <xf numFmtId="164" fontId="5" fillId="6" borderId="20" xfId="0" applyNumberFormat="1" applyFont="1" applyFill="1" applyBorder="1" applyProtection="1">
      <protection locked="0"/>
    </xf>
    <xf numFmtId="164" fontId="5" fillId="0" borderId="28" xfId="0" applyNumberFormat="1" applyFont="1" applyFill="1" applyBorder="1" applyProtection="1">
      <protection locked="0"/>
    </xf>
    <xf numFmtId="164" fontId="2" fillId="6" borderId="10" xfId="0" applyNumberFormat="1" applyFont="1" applyFill="1" applyBorder="1" applyAlignment="1" applyProtection="1">
      <protection locked="0"/>
    </xf>
    <xf numFmtId="0" fontId="2" fillId="6" borderId="29" xfId="0" applyFont="1" applyFill="1" applyBorder="1" applyProtection="1">
      <protection locked="0"/>
    </xf>
    <xf numFmtId="0" fontId="1" fillId="1" borderId="0" xfId="0" applyFont="1" applyFill="1" applyBorder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9" xfId="0" applyNumberFormat="1" applyFont="1" applyFill="1" applyBorder="1" applyProtection="1">
      <protection locked="0"/>
    </xf>
    <xf numFmtId="0" fontId="2" fillId="6" borderId="30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4" fillId="6" borderId="27" xfId="0" applyFont="1" applyFill="1" applyBorder="1"/>
    <xf numFmtId="0" fontId="1" fillId="6" borderId="5" xfId="0" applyNumberFormat="1" applyFont="1" applyFill="1" applyBorder="1"/>
    <xf numFmtId="0" fontId="5" fillId="6" borderId="20" xfId="0" applyNumberFormat="1" applyFont="1" applyFill="1" applyBorder="1" applyProtection="1">
      <protection locked="0"/>
    </xf>
    <xf numFmtId="0" fontId="2" fillId="6" borderId="31" xfId="0" applyFont="1" applyFill="1" applyBorder="1" applyProtection="1">
      <protection locked="0"/>
    </xf>
    <xf numFmtId="164" fontId="5" fillId="6" borderId="20" xfId="0" applyNumberFormat="1" applyFont="1" applyFill="1" applyBorder="1"/>
    <xf numFmtId="164" fontId="2" fillId="6" borderId="32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33" xfId="0" applyFont="1" applyFill="1" applyBorder="1"/>
    <xf numFmtId="0" fontId="1" fillId="6" borderId="0" xfId="0" applyFont="1" applyFill="1" applyBorder="1"/>
    <xf numFmtId="0" fontId="2" fillId="6" borderId="0" xfId="0" applyFont="1" applyFill="1" applyBorder="1"/>
    <xf numFmtId="164" fontId="2" fillId="6" borderId="0" xfId="0" applyNumberFormat="1" applyFont="1" applyFill="1" applyBorder="1"/>
    <xf numFmtId="164" fontId="2" fillId="6" borderId="0" xfId="0" applyNumberFormat="1" applyFont="1" applyFill="1" applyBorder="1" applyAlignment="1"/>
    <xf numFmtId="0" fontId="2" fillId="4" borderId="0" xfId="0" applyFont="1" applyFill="1" applyBorder="1"/>
    <xf numFmtId="0" fontId="2" fillId="6" borderId="33" xfId="0" applyFont="1" applyFill="1" applyBorder="1"/>
    <xf numFmtId="164" fontId="2" fillId="6" borderId="0" xfId="0" applyNumberFormat="1" applyFont="1" applyFill="1" applyBorder="1" applyAlignment="1">
      <alignment horizontal="right"/>
    </xf>
    <xf numFmtId="1" fontId="2" fillId="6" borderId="34" xfId="0" applyNumberFormat="1" applyFont="1" applyFill="1" applyBorder="1" applyAlignment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Border="1" applyAlignment="1">
      <alignment horizontal="left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 applyBorder="1"/>
    <xf numFmtId="164" fontId="2" fillId="4" borderId="35" xfId="0" applyNumberFormat="1" applyFont="1" applyFill="1" applyBorder="1"/>
    <xf numFmtId="0" fontId="1" fillId="2" borderId="0" xfId="0" applyFont="1" applyBorder="1"/>
    <xf numFmtId="0" fontId="2" fillId="2" borderId="0" xfId="0" applyFont="1" applyBorder="1"/>
    <xf numFmtId="0" fontId="1" fillId="2" borderId="21" xfId="0" applyFont="1" applyBorder="1"/>
    <xf numFmtId="0" fontId="2" fillId="2" borderId="0" xfId="0" applyFont="1"/>
    <xf numFmtId="0" fontId="2" fillId="2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topLeftCell="A7" zoomScaleNormal="100" zoomScaleSheetLayoutView="100" workbookViewId="0">
      <selection activeCell="AJ31" sqref="AJ31"/>
    </sheetView>
  </sheetViews>
  <sheetFormatPr defaultColWidth="7.5703125" defaultRowHeight="12.75" x14ac:dyDescent="0.2"/>
  <cols>
    <col min="1" max="1" width="5.28515625" style="107" customWidth="1"/>
    <col min="2" max="2" width="24.28515625" style="107" customWidth="1"/>
    <col min="3" max="3" width="12.28515625" style="109" customWidth="1"/>
    <col min="4" max="34" width="3.42578125" style="110" customWidth="1"/>
    <col min="35" max="35" width="8" style="111" customWidth="1"/>
    <col min="36" max="36" width="40.7109375" style="110" customWidth="1"/>
    <col min="37" max="190" width="7.5703125" style="14" customWidth="1"/>
    <col min="191" max="16384" width="7.5703125" style="83"/>
  </cols>
  <sheetData>
    <row r="1" spans="1:190" s="7" customFormat="1" ht="12" customHeigh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2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  <c r="BA1" s="5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</row>
    <row r="2" spans="1:190" s="7" customFormat="1" ht="12" customHeigh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3"/>
      <c r="AJ2" s="2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5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</row>
    <row r="3" spans="1:190" s="14" customFormat="1" ht="12" customHeight="1" x14ac:dyDescent="0.2">
      <c r="A3" s="8"/>
      <c r="B3" s="8"/>
      <c r="C3" s="9"/>
      <c r="D3" s="10"/>
      <c r="E3" s="10"/>
      <c r="F3" s="10"/>
      <c r="G3" s="10"/>
      <c r="H3" s="10"/>
      <c r="I3" s="8"/>
      <c r="J3" s="10"/>
      <c r="K3" s="10"/>
      <c r="L3" s="10"/>
      <c r="M3" s="10"/>
      <c r="N3" s="10"/>
      <c r="O3" s="8" t="s">
        <v>0</v>
      </c>
      <c r="P3" s="10"/>
      <c r="Q3" s="11" t="s">
        <v>48</v>
      </c>
      <c r="R3" s="11"/>
      <c r="S3" s="11"/>
      <c r="T3" s="11"/>
      <c r="U3" s="12"/>
      <c r="V3" s="12"/>
      <c r="W3" s="12"/>
      <c r="X3" s="12"/>
      <c r="Y3" s="12"/>
      <c r="Z3" s="10"/>
      <c r="AA3" s="10"/>
      <c r="AB3" s="6"/>
      <c r="AC3" s="10"/>
      <c r="AD3" s="10"/>
      <c r="AE3" s="10"/>
      <c r="AF3" s="10"/>
      <c r="AG3" s="8" t="s">
        <v>1</v>
      </c>
      <c r="AH3" s="10"/>
      <c r="AI3" s="6"/>
      <c r="AJ3" s="13" t="s">
        <v>67</v>
      </c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5"/>
      <c r="BA3" s="5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</row>
    <row r="4" spans="1:190" s="6" customFormat="1" ht="12" customHeight="1" x14ac:dyDescent="0.2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  <c r="BA4" s="5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</row>
    <row r="5" spans="1:190" s="20" customFormat="1" ht="13.9" customHeight="1" x14ac:dyDescent="0.2">
      <c r="A5" s="15" t="s">
        <v>2</v>
      </c>
      <c r="B5" s="16"/>
      <c r="C5" s="17"/>
      <c r="D5" s="18"/>
      <c r="E5" s="18"/>
      <c r="F5" s="18"/>
      <c r="G5" s="18"/>
      <c r="H5" s="18"/>
      <c r="I5" s="19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5"/>
      <c r="BA5" s="5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</row>
    <row r="6" spans="1:190" s="14" customFormat="1" ht="13.9" customHeight="1" x14ac:dyDescent="0.2">
      <c r="A6" s="8"/>
      <c r="B6" s="8"/>
      <c r="C6" s="9"/>
      <c r="D6" s="21"/>
      <c r="E6" s="22"/>
      <c r="F6" s="22"/>
      <c r="G6" s="22"/>
      <c r="H6" s="22"/>
      <c r="I6" s="23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10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</row>
    <row r="7" spans="1:190" s="31" customFormat="1" ht="16.899999999999999" customHeight="1" thickBot="1" x14ac:dyDescent="0.25">
      <c r="A7" s="24" t="s">
        <v>3</v>
      </c>
      <c r="B7" s="25" t="s">
        <v>0</v>
      </c>
      <c r="C7" s="26" t="s">
        <v>20</v>
      </c>
      <c r="D7" s="27">
        <v>1</v>
      </c>
      <c r="E7" s="28">
        <v>2</v>
      </c>
      <c r="F7" s="28">
        <v>3</v>
      </c>
      <c r="G7" s="28">
        <v>4</v>
      </c>
      <c r="H7" s="28">
        <v>5</v>
      </c>
      <c r="I7" s="28">
        <v>6</v>
      </c>
      <c r="J7" s="28">
        <v>7</v>
      </c>
      <c r="K7" s="28">
        <v>8</v>
      </c>
      <c r="L7" s="28">
        <v>9</v>
      </c>
      <c r="M7" s="28">
        <v>10</v>
      </c>
      <c r="N7" s="28">
        <v>11</v>
      </c>
      <c r="O7" s="28">
        <v>12</v>
      </c>
      <c r="P7" s="28">
        <v>13</v>
      </c>
      <c r="Q7" s="28">
        <v>14</v>
      </c>
      <c r="R7" s="28">
        <v>15</v>
      </c>
      <c r="S7" s="28">
        <v>16</v>
      </c>
      <c r="T7" s="28">
        <v>17</v>
      </c>
      <c r="U7" s="28">
        <v>18</v>
      </c>
      <c r="V7" s="28">
        <v>19</v>
      </c>
      <c r="W7" s="28">
        <v>20</v>
      </c>
      <c r="X7" s="28">
        <v>21</v>
      </c>
      <c r="Y7" s="28">
        <v>22</v>
      </c>
      <c r="Z7" s="28">
        <v>23</v>
      </c>
      <c r="AA7" s="28">
        <v>24</v>
      </c>
      <c r="AB7" s="28">
        <v>25</v>
      </c>
      <c r="AC7" s="28">
        <v>26</v>
      </c>
      <c r="AD7" s="28">
        <v>27</v>
      </c>
      <c r="AE7" s="28">
        <v>28</v>
      </c>
      <c r="AF7" s="28"/>
      <c r="AG7" s="28"/>
      <c r="AH7" s="28"/>
      <c r="AI7" s="29" t="s">
        <v>4</v>
      </c>
      <c r="AJ7" s="30" t="s">
        <v>5</v>
      </c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</row>
    <row r="8" spans="1:190" s="38" customFormat="1" ht="12" thickTop="1" x14ac:dyDescent="0.2">
      <c r="A8" s="32"/>
      <c r="B8" s="33"/>
      <c r="C8" s="34" t="s">
        <v>41</v>
      </c>
      <c r="D8" s="35" t="s">
        <v>14</v>
      </c>
      <c r="E8" s="35" t="s">
        <v>16</v>
      </c>
      <c r="F8" s="35" t="s">
        <v>17</v>
      </c>
      <c r="G8" s="35" t="s">
        <v>17</v>
      </c>
      <c r="H8" s="36" t="s">
        <v>18</v>
      </c>
      <c r="I8" s="35" t="s">
        <v>14</v>
      </c>
      <c r="J8" s="36" t="s">
        <v>15</v>
      </c>
      <c r="K8" s="35" t="s">
        <v>14</v>
      </c>
      <c r="L8" s="35" t="s">
        <v>16</v>
      </c>
      <c r="M8" s="35" t="s">
        <v>17</v>
      </c>
      <c r="N8" s="35" t="s">
        <v>17</v>
      </c>
      <c r="O8" s="36" t="s">
        <v>18</v>
      </c>
      <c r="P8" s="35" t="s">
        <v>14</v>
      </c>
      <c r="Q8" s="36" t="s">
        <v>15</v>
      </c>
      <c r="R8" s="35" t="s">
        <v>14</v>
      </c>
      <c r="S8" s="35" t="s">
        <v>16</v>
      </c>
      <c r="T8" s="35" t="s">
        <v>17</v>
      </c>
      <c r="U8" s="35" t="s">
        <v>17</v>
      </c>
      <c r="V8" s="36" t="s">
        <v>18</v>
      </c>
      <c r="W8" s="35" t="s">
        <v>14</v>
      </c>
      <c r="X8" s="36" t="s">
        <v>15</v>
      </c>
      <c r="Y8" s="35" t="s">
        <v>14</v>
      </c>
      <c r="Z8" s="35" t="s">
        <v>16</v>
      </c>
      <c r="AA8" s="35" t="s">
        <v>17</v>
      </c>
      <c r="AB8" s="35" t="s">
        <v>17</v>
      </c>
      <c r="AC8" s="36" t="s">
        <v>18</v>
      </c>
      <c r="AD8" s="35" t="s">
        <v>14</v>
      </c>
      <c r="AE8" s="36" t="s">
        <v>15</v>
      </c>
      <c r="AF8" s="35"/>
      <c r="AG8" s="35"/>
      <c r="AH8" s="35"/>
      <c r="AI8" s="35"/>
      <c r="AJ8" s="37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</row>
    <row r="9" spans="1:190" s="38" customFormat="1" ht="11.25" x14ac:dyDescent="0.2">
      <c r="A9" s="39">
        <v>1607</v>
      </c>
      <c r="B9" s="40" t="s">
        <v>51</v>
      </c>
      <c r="C9" s="41"/>
      <c r="D9" s="42"/>
      <c r="E9" s="42"/>
      <c r="F9" s="42" t="s">
        <v>19</v>
      </c>
      <c r="G9" s="42" t="s">
        <v>19</v>
      </c>
      <c r="H9" s="42"/>
      <c r="I9" s="42"/>
      <c r="J9" s="42"/>
      <c r="K9" s="42"/>
      <c r="L9" s="42"/>
      <c r="M9" s="42" t="s">
        <v>19</v>
      </c>
      <c r="N9" s="42" t="s">
        <v>19</v>
      </c>
      <c r="O9" s="42"/>
      <c r="P9" s="42"/>
      <c r="Q9" s="42"/>
      <c r="R9" s="42"/>
      <c r="S9" s="42"/>
      <c r="T9" s="42" t="s">
        <v>19</v>
      </c>
      <c r="U9" s="42" t="s">
        <v>19</v>
      </c>
      <c r="V9" s="42"/>
      <c r="W9" s="42"/>
      <c r="X9" s="42"/>
      <c r="Y9" s="42"/>
      <c r="Z9" s="42"/>
      <c r="AA9" s="42" t="s">
        <v>19</v>
      </c>
      <c r="AB9" s="42" t="s">
        <v>19</v>
      </c>
      <c r="AC9" s="42"/>
      <c r="AD9" s="42"/>
      <c r="AE9" s="42"/>
      <c r="AF9" s="42"/>
      <c r="AG9" s="42"/>
      <c r="AH9" s="42" t="s">
        <v>19</v>
      </c>
      <c r="AI9" s="43">
        <f>SUM(D9:AH9)</f>
        <v>0</v>
      </c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</row>
    <row r="10" spans="1:190" s="51" customFormat="1" ht="11.25" x14ac:dyDescent="0.2">
      <c r="A10" s="44" t="s">
        <v>52</v>
      </c>
      <c r="B10" s="45" t="s">
        <v>53</v>
      </c>
      <c r="C10" s="46"/>
      <c r="D10" s="48">
        <v>5.5</v>
      </c>
      <c r="E10" s="48">
        <v>2.5</v>
      </c>
      <c r="F10" s="47" t="s">
        <v>19</v>
      </c>
      <c r="G10" s="47" t="s">
        <v>19</v>
      </c>
      <c r="H10" s="48">
        <v>7.5</v>
      </c>
      <c r="I10" s="48">
        <v>7.5</v>
      </c>
      <c r="J10" s="48">
        <v>7.5</v>
      </c>
      <c r="K10" s="48"/>
      <c r="L10" s="48"/>
      <c r="M10" s="47" t="s">
        <v>19</v>
      </c>
      <c r="N10" s="47" t="s">
        <v>19</v>
      </c>
      <c r="O10" s="48"/>
      <c r="P10" s="48">
        <v>7.5</v>
      </c>
      <c r="Q10" s="48"/>
      <c r="R10" s="48"/>
      <c r="S10" s="48"/>
      <c r="T10" s="47" t="s">
        <v>19</v>
      </c>
      <c r="U10" s="47" t="s">
        <v>19</v>
      </c>
      <c r="V10" s="48"/>
      <c r="W10" s="48"/>
      <c r="X10" s="48"/>
      <c r="Y10" s="48"/>
      <c r="Z10" s="48"/>
      <c r="AA10" s="47" t="s">
        <v>19</v>
      </c>
      <c r="AB10" s="47" t="s">
        <v>19</v>
      </c>
      <c r="AC10" s="48"/>
      <c r="AD10" s="48"/>
      <c r="AE10" s="48"/>
      <c r="AF10" s="48"/>
      <c r="AG10" s="48"/>
      <c r="AH10" s="47" t="s">
        <v>19</v>
      </c>
      <c r="AI10" s="43">
        <f t="shared" ref="AI10:AI16" si="0">SUM(D10:AH10)</f>
        <v>38</v>
      </c>
      <c r="AJ10" s="49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0"/>
      <c r="CJ10" s="50"/>
      <c r="CK10" s="50"/>
      <c r="CL10" s="50"/>
      <c r="CM10" s="50"/>
      <c r="CN10" s="50"/>
      <c r="CO10" s="50"/>
      <c r="CP10" s="50"/>
      <c r="CQ10" s="50"/>
      <c r="CR10" s="50"/>
      <c r="CS10" s="50"/>
      <c r="CT10" s="50"/>
      <c r="CU10" s="50"/>
      <c r="CV10" s="50"/>
      <c r="CW10" s="50"/>
      <c r="CX10" s="50"/>
      <c r="CY10" s="50"/>
      <c r="CZ10" s="50"/>
      <c r="DA10" s="50"/>
      <c r="DB10" s="50"/>
      <c r="DC10" s="50"/>
      <c r="DD10" s="50"/>
      <c r="DE10" s="50"/>
      <c r="DF10" s="50"/>
      <c r="DG10" s="50"/>
      <c r="DH10" s="50"/>
      <c r="DI10" s="50"/>
      <c r="DJ10" s="50"/>
      <c r="DK10" s="50"/>
      <c r="DL10" s="50"/>
      <c r="DM10" s="50"/>
      <c r="DN10" s="50"/>
      <c r="DO10" s="50"/>
      <c r="DP10" s="50"/>
      <c r="DQ10" s="50"/>
      <c r="DR10" s="50"/>
      <c r="DS10" s="50"/>
      <c r="DT10" s="50"/>
      <c r="DU10" s="50"/>
      <c r="DV10" s="50"/>
      <c r="DW10" s="50"/>
      <c r="DX10" s="50"/>
      <c r="DY10" s="50"/>
      <c r="DZ10" s="50"/>
      <c r="EA10" s="50"/>
      <c r="EB10" s="50"/>
      <c r="EC10" s="50"/>
      <c r="ED10" s="50"/>
      <c r="EE10" s="50"/>
      <c r="EF10" s="50"/>
      <c r="EG10" s="50"/>
      <c r="EH10" s="50"/>
      <c r="EI10" s="50"/>
      <c r="EJ10" s="50"/>
      <c r="EK10" s="50"/>
      <c r="EL10" s="50"/>
      <c r="EM10" s="50"/>
      <c r="EN10" s="50"/>
      <c r="EO10" s="50"/>
      <c r="EP10" s="50"/>
      <c r="EQ10" s="50"/>
      <c r="ER10" s="50"/>
      <c r="ES10" s="50"/>
      <c r="ET10" s="50"/>
      <c r="EU10" s="50"/>
      <c r="EV10" s="50"/>
      <c r="EW10" s="50"/>
      <c r="EX10" s="50"/>
      <c r="EY10" s="50"/>
      <c r="EZ10" s="50"/>
      <c r="FA10" s="50"/>
      <c r="FB10" s="50"/>
      <c r="FC10" s="50"/>
      <c r="FD10" s="50"/>
      <c r="FE10" s="50"/>
      <c r="FF10" s="50"/>
      <c r="FG10" s="50"/>
      <c r="FH10" s="50"/>
      <c r="FI10" s="50"/>
      <c r="FJ10" s="50"/>
      <c r="FK10" s="50"/>
      <c r="FL10" s="50"/>
      <c r="FM10" s="50"/>
      <c r="FN10" s="50"/>
      <c r="FO10" s="50"/>
      <c r="FP10" s="50"/>
      <c r="FQ10" s="50"/>
      <c r="FR10" s="50"/>
      <c r="FS10" s="50"/>
      <c r="FT10" s="50"/>
      <c r="FU10" s="50"/>
      <c r="FV10" s="50"/>
      <c r="FW10" s="50"/>
      <c r="FX10" s="50"/>
      <c r="FY10" s="50"/>
      <c r="FZ10" s="50"/>
      <c r="GA10" s="50"/>
      <c r="GB10" s="50"/>
      <c r="GC10" s="50"/>
      <c r="GD10" s="50"/>
      <c r="GE10" s="50"/>
      <c r="GF10" s="50"/>
      <c r="GG10" s="50"/>
      <c r="GH10" s="50"/>
    </row>
    <row r="11" spans="1:190" s="33" customFormat="1" ht="12" customHeight="1" x14ac:dyDescent="0.2">
      <c r="A11" s="52" t="s">
        <v>55</v>
      </c>
      <c r="B11" s="53" t="s">
        <v>56</v>
      </c>
      <c r="C11" s="54"/>
      <c r="D11" s="43"/>
      <c r="E11" s="43"/>
      <c r="F11" s="43" t="s">
        <v>19</v>
      </c>
      <c r="G11" s="43" t="s">
        <v>19</v>
      </c>
      <c r="H11" s="43"/>
      <c r="I11" s="43"/>
      <c r="J11" s="43"/>
      <c r="K11" s="43"/>
      <c r="L11" s="43"/>
      <c r="M11" s="43" t="s">
        <v>19</v>
      </c>
      <c r="N11" s="43" t="s">
        <v>19</v>
      </c>
      <c r="O11" s="43"/>
      <c r="P11" s="43"/>
      <c r="Q11" s="43"/>
      <c r="R11" s="43"/>
      <c r="S11" s="43"/>
      <c r="T11" s="43" t="s">
        <v>19</v>
      </c>
      <c r="U11" s="43" t="s">
        <v>19</v>
      </c>
      <c r="V11" s="43"/>
      <c r="W11" s="43"/>
      <c r="X11" s="43"/>
      <c r="Y11" s="43"/>
      <c r="Z11" s="43"/>
      <c r="AA11" s="43" t="s">
        <v>19</v>
      </c>
      <c r="AB11" s="43" t="s">
        <v>19</v>
      </c>
      <c r="AC11" s="43"/>
      <c r="AD11" s="43"/>
      <c r="AE11" s="43"/>
      <c r="AF11" s="43"/>
      <c r="AG11" s="43"/>
      <c r="AH11" s="43" t="s">
        <v>19</v>
      </c>
      <c r="AI11" s="43">
        <f t="shared" si="0"/>
        <v>0</v>
      </c>
      <c r="AJ11" s="43"/>
    </row>
    <row r="12" spans="1:190" s="50" customFormat="1" ht="12" customHeight="1" x14ac:dyDescent="0.2">
      <c r="A12" s="44" t="s">
        <v>59</v>
      </c>
      <c r="B12" s="55" t="s">
        <v>60</v>
      </c>
      <c r="C12" s="56"/>
      <c r="D12" s="57"/>
      <c r="E12" s="57"/>
      <c r="F12" s="57" t="s">
        <v>19</v>
      </c>
      <c r="G12" s="57" t="s">
        <v>19</v>
      </c>
      <c r="H12" s="57"/>
      <c r="I12" s="57"/>
      <c r="J12" s="57"/>
      <c r="K12" s="57">
        <v>7.5</v>
      </c>
      <c r="L12" s="57">
        <v>7.5</v>
      </c>
      <c r="M12" s="57" t="s">
        <v>19</v>
      </c>
      <c r="N12" s="57" t="s">
        <v>19</v>
      </c>
      <c r="O12" s="57"/>
      <c r="P12" s="57"/>
      <c r="Q12" s="57"/>
      <c r="R12" s="57"/>
      <c r="S12" s="57"/>
      <c r="T12" s="57" t="s">
        <v>19</v>
      </c>
      <c r="U12" s="57" t="s">
        <v>19</v>
      </c>
      <c r="V12" s="57"/>
      <c r="W12" s="57"/>
      <c r="X12" s="57"/>
      <c r="Y12" s="57"/>
      <c r="Z12" s="57"/>
      <c r="AA12" s="57" t="s">
        <v>19</v>
      </c>
      <c r="AB12" s="57" t="s">
        <v>19</v>
      </c>
      <c r="AC12" s="57"/>
      <c r="AD12" s="57"/>
      <c r="AE12" s="57"/>
      <c r="AF12" s="57"/>
      <c r="AG12" s="57"/>
      <c r="AH12" s="57" t="s">
        <v>19</v>
      </c>
      <c r="AI12" s="43">
        <f t="shared" si="0"/>
        <v>15</v>
      </c>
      <c r="AJ12" s="57"/>
    </row>
    <row r="13" spans="1:190" s="62" customFormat="1" ht="13.15" customHeight="1" x14ac:dyDescent="0.2">
      <c r="A13" s="58">
        <v>1704</v>
      </c>
      <c r="B13" s="59" t="s">
        <v>63</v>
      </c>
      <c r="C13" s="60"/>
      <c r="D13" s="61"/>
      <c r="E13" s="61"/>
      <c r="F13" s="61" t="s">
        <v>19</v>
      </c>
      <c r="G13" s="61" t="s">
        <v>19</v>
      </c>
      <c r="H13" s="61"/>
      <c r="I13" s="61"/>
      <c r="J13" s="61"/>
      <c r="K13" s="61"/>
      <c r="L13" s="61"/>
      <c r="M13" s="61" t="s">
        <v>19</v>
      </c>
      <c r="N13" s="61" t="s">
        <v>19</v>
      </c>
      <c r="O13" s="61"/>
      <c r="P13" s="61"/>
      <c r="Q13" s="61"/>
      <c r="R13" s="61"/>
      <c r="S13" s="61"/>
      <c r="T13" s="61" t="s">
        <v>19</v>
      </c>
      <c r="U13" s="61" t="s">
        <v>19</v>
      </c>
      <c r="V13" s="61"/>
      <c r="W13" s="61"/>
      <c r="X13" s="61"/>
      <c r="Y13" s="61"/>
      <c r="Z13" s="61"/>
      <c r="AA13" s="61" t="s">
        <v>19</v>
      </c>
      <c r="AB13" s="61" t="s">
        <v>19</v>
      </c>
      <c r="AC13" s="61"/>
      <c r="AD13" s="61"/>
      <c r="AE13" s="61"/>
      <c r="AF13" s="61"/>
      <c r="AG13" s="61"/>
      <c r="AH13" s="61" t="s">
        <v>19</v>
      </c>
      <c r="AI13" s="43">
        <f t="shared" si="0"/>
        <v>0</v>
      </c>
      <c r="AJ13" s="61" t="s">
        <v>64</v>
      </c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</row>
    <row r="14" spans="1:190" s="50" customFormat="1" ht="12" customHeight="1" x14ac:dyDescent="0.2">
      <c r="A14" s="63" t="s">
        <v>61</v>
      </c>
      <c r="B14" s="50" t="s">
        <v>62</v>
      </c>
      <c r="C14" s="64"/>
      <c r="D14" s="57"/>
      <c r="E14" s="57"/>
      <c r="F14" s="57" t="s">
        <v>19</v>
      </c>
      <c r="G14" s="57" t="s">
        <v>19</v>
      </c>
      <c r="H14" s="57"/>
      <c r="I14" s="57"/>
      <c r="J14" s="57"/>
      <c r="K14" s="57"/>
      <c r="L14" s="57"/>
      <c r="M14" s="57" t="s">
        <v>19</v>
      </c>
      <c r="N14" s="57" t="s">
        <v>19</v>
      </c>
      <c r="O14" s="57"/>
      <c r="P14" s="57"/>
      <c r="Q14" s="57"/>
      <c r="R14" s="57"/>
      <c r="S14" s="57"/>
      <c r="T14" s="57" t="s">
        <v>19</v>
      </c>
      <c r="U14" s="57" t="s">
        <v>19</v>
      </c>
      <c r="V14" s="57"/>
      <c r="W14" s="57"/>
      <c r="X14" s="57"/>
      <c r="Y14" s="57"/>
      <c r="Z14" s="57"/>
      <c r="AA14" s="57" t="s">
        <v>19</v>
      </c>
      <c r="AB14" s="57" t="s">
        <v>19</v>
      </c>
      <c r="AC14" s="57"/>
      <c r="AD14" s="57"/>
      <c r="AE14" s="57"/>
      <c r="AF14" s="57"/>
      <c r="AG14" s="57"/>
      <c r="AH14" s="57" t="s">
        <v>19</v>
      </c>
      <c r="AI14" s="43">
        <f t="shared" si="0"/>
        <v>0</v>
      </c>
      <c r="AJ14" s="57"/>
    </row>
    <row r="15" spans="1:190" s="62" customFormat="1" ht="13.15" customHeight="1" x14ac:dyDescent="0.2">
      <c r="A15" s="58">
        <v>1716</v>
      </c>
      <c r="B15" s="59" t="s">
        <v>65</v>
      </c>
      <c r="C15" s="60"/>
      <c r="D15" s="61"/>
      <c r="E15" s="61">
        <v>5</v>
      </c>
      <c r="F15" s="61" t="s">
        <v>19</v>
      </c>
      <c r="G15" s="61" t="s">
        <v>19</v>
      </c>
      <c r="H15" s="61"/>
      <c r="I15" s="61"/>
      <c r="J15" s="61"/>
      <c r="K15" s="61"/>
      <c r="L15" s="61"/>
      <c r="M15" s="61" t="s">
        <v>19</v>
      </c>
      <c r="N15" s="61" t="s">
        <v>19</v>
      </c>
      <c r="O15" s="61"/>
      <c r="P15" s="61"/>
      <c r="Q15" s="61">
        <v>7.5</v>
      </c>
      <c r="R15" s="61">
        <v>7.5</v>
      </c>
      <c r="S15" s="61">
        <v>7.5</v>
      </c>
      <c r="T15" s="61" t="s">
        <v>19</v>
      </c>
      <c r="U15" s="61" t="s">
        <v>19</v>
      </c>
      <c r="V15" s="61">
        <v>7.5</v>
      </c>
      <c r="W15" s="61">
        <v>7.5</v>
      </c>
      <c r="X15" s="61">
        <v>7.5</v>
      </c>
      <c r="Y15" s="61"/>
      <c r="Z15" s="61"/>
      <c r="AA15" s="61" t="s">
        <v>19</v>
      </c>
      <c r="AB15" s="61" t="s">
        <v>19</v>
      </c>
      <c r="AC15" s="61">
        <v>7.5</v>
      </c>
      <c r="AD15" s="61">
        <v>7.5</v>
      </c>
      <c r="AE15" s="61">
        <v>5</v>
      </c>
      <c r="AF15" s="61"/>
      <c r="AG15" s="61"/>
      <c r="AH15" s="61" t="s">
        <v>19</v>
      </c>
      <c r="AI15" s="43">
        <f t="shared" si="0"/>
        <v>70</v>
      </c>
      <c r="AJ15" s="61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</row>
    <row r="16" spans="1:190" s="50" customFormat="1" ht="12" customHeight="1" x14ac:dyDescent="0.2">
      <c r="A16" s="44" t="s">
        <v>57</v>
      </c>
      <c r="B16" s="50" t="s">
        <v>58</v>
      </c>
      <c r="C16" s="64"/>
      <c r="D16" s="57"/>
      <c r="E16" s="57"/>
      <c r="F16" s="57" t="s">
        <v>19</v>
      </c>
      <c r="G16" s="57"/>
      <c r="H16" s="57"/>
      <c r="I16" s="57"/>
      <c r="J16" s="57"/>
      <c r="K16" s="57"/>
      <c r="L16" s="57"/>
      <c r="M16" s="57" t="s">
        <v>19</v>
      </c>
      <c r="N16" s="57" t="s">
        <v>19</v>
      </c>
      <c r="O16" s="57"/>
      <c r="P16" s="57"/>
      <c r="Q16" s="57"/>
      <c r="R16" s="57"/>
      <c r="S16" s="57"/>
      <c r="T16" s="57" t="s">
        <v>19</v>
      </c>
      <c r="U16" s="57" t="s">
        <v>19</v>
      </c>
      <c r="V16" s="57"/>
      <c r="W16" s="57"/>
      <c r="X16" s="57"/>
      <c r="Y16" s="57"/>
      <c r="Z16" s="57"/>
      <c r="AA16" s="57" t="s">
        <v>19</v>
      </c>
      <c r="AB16" s="57" t="s">
        <v>19</v>
      </c>
      <c r="AC16" s="57"/>
      <c r="AD16" s="57"/>
      <c r="AE16" s="57"/>
      <c r="AF16" s="57"/>
      <c r="AG16" s="57"/>
      <c r="AH16" s="57" t="s">
        <v>19</v>
      </c>
      <c r="AI16" s="43">
        <f t="shared" si="0"/>
        <v>0</v>
      </c>
      <c r="AJ16" s="57"/>
    </row>
    <row r="17" spans="1:190" s="62" customFormat="1" x14ac:dyDescent="0.2">
      <c r="A17" s="65"/>
      <c r="B17" s="66" t="s">
        <v>6</v>
      </c>
      <c r="C17" s="67"/>
      <c r="D17" s="68">
        <f t="shared" ref="D17:Y17" si="1">SUM(D9:D16)</f>
        <v>5.5</v>
      </c>
      <c r="E17" s="68">
        <f t="shared" si="1"/>
        <v>7.5</v>
      </c>
      <c r="F17" s="68">
        <f t="shared" si="1"/>
        <v>0</v>
      </c>
      <c r="G17" s="68">
        <f t="shared" si="1"/>
        <v>0</v>
      </c>
      <c r="H17" s="68">
        <f t="shared" si="1"/>
        <v>7.5</v>
      </c>
      <c r="I17" s="68">
        <f t="shared" si="1"/>
        <v>7.5</v>
      </c>
      <c r="J17" s="68">
        <f t="shared" si="1"/>
        <v>7.5</v>
      </c>
      <c r="K17" s="68">
        <f t="shared" si="1"/>
        <v>7.5</v>
      </c>
      <c r="L17" s="68">
        <f t="shared" si="1"/>
        <v>7.5</v>
      </c>
      <c r="M17" s="68">
        <f t="shared" si="1"/>
        <v>0</v>
      </c>
      <c r="N17" s="68">
        <f t="shared" si="1"/>
        <v>0</v>
      </c>
      <c r="O17" s="68">
        <f t="shared" si="1"/>
        <v>0</v>
      </c>
      <c r="P17" s="68">
        <f t="shared" si="1"/>
        <v>7.5</v>
      </c>
      <c r="Q17" s="68">
        <f t="shared" si="1"/>
        <v>7.5</v>
      </c>
      <c r="R17" s="68">
        <f t="shared" si="1"/>
        <v>7.5</v>
      </c>
      <c r="S17" s="68">
        <f t="shared" si="1"/>
        <v>7.5</v>
      </c>
      <c r="T17" s="68">
        <f t="shared" si="1"/>
        <v>0</v>
      </c>
      <c r="U17" s="68">
        <f t="shared" si="1"/>
        <v>0</v>
      </c>
      <c r="V17" s="68">
        <f t="shared" si="1"/>
        <v>7.5</v>
      </c>
      <c r="W17" s="68">
        <f t="shared" si="1"/>
        <v>7.5</v>
      </c>
      <c r="X17" s="68">
        <f t="shared" si="1"/>
        <v>7.5</v>
      </c>
      <c r="Y17" s="68">
        <f t="shared" si="1"/>
        <v>0</v>
      </c>
      <c r="Z17" s="68">
        <f>SUM(Z9:Z16)</f>
        <v>0</v>
      </c>
      <c r="AA17" s="68">
        <f>SUM(AA9:AA16)</f>
        <v>0</v>
      </c>
      <c r="AB17" s="68">
        <f>SUM(AB9:AB16)</f>
        <v>0</v>
      </c>
      <c r="AC17" s="68">
        <f t="shared" ref="AC17:AF17" si="2">SUM(AC9:AC16)</f>
        <v>7.5</v>
      </c>
      <c r="AD17" s="68">
        <f t="shared" si="2"/>
        <v>7.5</v>
      </c>
      <c r="AE17" s="68">
        <f t="shared" si="2"/>
        <v>5</v>
      </c>
      <c r="AF17" s="68">
        <f t="shared" si="2"/>
        <v>0</v>
      </c>
      <c r="AG17" s="68">
        <f>SUM(AG9:AG16)</f>
        <v>0</v>
      </c>
      <c r="AH17" s="68">
        <f>SUM(AH9:AH16)</f>
        <v>0</v>
      </c>
      <c r="AI17" s="69">
        <f>SUM(D17:AH17)</f>
        <v>123</v>
      </c>
      <c r="AJ17" s="70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  <c r="EI17" s="14"/>
      <c r="EJ17" s="14"/>
      <c r="EK17" s="14"/>
      <c r="EL17" s="14"/>
      <c r="EM17" s="14"/>
      <c r="EN17" s="14"/>
      <c r="EO17" s="14"/>
      <c r="EP17" s="14"/>
      <c r="EQ17" s="14"/>
      <c r="ER17" s="14"/>
      <c r="ES17" s="14"/>
      <c r="ET17" s="14"/>
      <c r="EU17" s="14"/>
      <c r="EV17" s="14"/>
      <c r="EW17" s="14"/>
      <c r="EX17" s="14"/>
      <c r="EY17" s="14"/>
      <c r="EZ17" s="14"/>
      <c r="FA17" s="14"/>
      <c r="FB17" s="14"/>
      <c r="FC17" s="14"/>
      <c r="FD17" s="14"/>
      <c r="FE17" s="14"/>
      <c r="FF17" s="14"/>
      <c r="FG17" s="14"/>
      <c r="FH17" s="14"/>
      <c r="FI17" s="14"/>
      <c r="FJ17" s="14"/>
      <c r="FK17" s="14"/>
      <c r="FL17" s="14"/>
      <c r="FM17" s="14"/>
      <c r="FN17" s="14"/>
      <c r="FO17" s="14"/>
      <c r="FP17" s="14"/>
      <c r="FQ17" s="14"/>
      <c r="FR17" s="14"/>
      <c r="FS17" s="14"/>
      <c r="FT17" s="14"/>
      <c r="FU17" s="14"/>
      <c r="FV17" s="14"/>
      <c r="FW17" s="14"/>
      <c r="FX17" s="14"/>
      <c r="FY17" s="14"/>
      <c r="FZ17" s="14"/>
      <c r="GA17" s="14"/>
      <c r="GB17" s="14"/>
      <c r="GC17" s="14"/>
      <c r="GD17" s="14"/>
      <c r="GE17" s="14"/>
      <c r="GF17" s="14"/>
      <c r="GG17" s="14"/>
      <c r="GH17" s="14"/>
    </row>
    <row r="18" spans="1:190" s="80" customFormat="1" x14ac:dyDescent="0.2">
      <c r="A18" s="71" t="s">
        <v>7</v>
      </c>
      <c r="B18" s="72"/>
      <c r="C18" s="73"/>
      <c r="D18" s="75"/>
      <c r="E18" s="76"/>
      <c r="F18" s="74"/>
      <c r="G18" s="74"/>
      <c r="H18" s="74"/>
      <c r="I18" s="75"/>
      <c r="J18" s="74"/>
      <c r="K18" s="75"/>
      <c r="L18" s="76"/>
      <c r="M18" s="74"/>
      <c r="N18" s="74"/>
      <c r="O18" s="74">
        <f>7.5</f>
        <v>7.5</v>
      </c>
      <c r="P18" s="75"/>
      <c r="Q18" s="74"/>
      <c r="R18" s="75"/>
      <c r="S18" s="76"/>
      <c r="T18" s="74"/>
      <c r="U18" s="74"/>
      <c r="V18" s="74"/>
      <c r="W18" s="75"/>
      <c r="X18" s="74"/>
      <c r="Y18" s="75"/>
      <c r="Z18" s="76"/>
      <c r="AA18" s="74"/>
      <c r="AB18" s="74"/>
      <c r="AC18" s="74"/>
      <c r="AD18" s="75"/>
      <c r="AE18" s="74"/>
      <c r="AF18" s="75"/>
      <c r="AG18" s="76"/>
      <c r="AH18" s="74"/>
      <c r="AI18" s="77">
        <f>SUM(D18:AH18)</f>
        <v>7.5</v>
      </c>
      <c r="AJ18" s="78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</row>
    <row r="19" spans="1:190" s="80" customFormat="1" x14ac:dyDescent="0.2">
      <c r="A19" s="73" t="s">
        <v>49</v>
      </c>
      <c r="B19" s="72"/>
      <c r="C19" s="81"/>
      <c r="D19" s="75">
        <v>2</v>
      </c>
      <c r="E19" s="42"/>
      <c r="F19" s="75"/>
      <c r="G19" s="75"/>
      <c r="H19" s="75"/>
      <c r="I19" s="75"/>
      <c r="J19" s="75"/>
      <c r="K19" s="75"/>
      <c r="L19" s="42"/>
      <c r="M19" s="75"/>
      <c r="N19" s="75"/>
      <c r="O19" s="75"/>
      <c r="P19" s="75"/>
      <c r="Q19" s="75"/>
      <c r="R19" s="75"/>
      <c r="S19" s="42"/>
      <c r="T19" s="75"/>
      <c r="U19" s="75"/>
      <c r="V19" s="75"/>
      <c r="W19" s="75"/>
      <c r="X19" s="75"/>
      <c r="Y19" s="75"/>
      <c r="Z19" s="42"/>
      <c r="AA19" s="75"/>
      <c r="AB19" s="75"/>
      <c r="AC19" s="75"/>
      <c r="AD19" s="75"/>
      <c r="AE19" s="75">
        <v>1</v>
      </c>
      <c r="AF19" s="75"/>
      <c r="AG19" s="42"/>
      <c r="AH19" s="75"/>
      <c r="AI19" s="77">
        <f t="shared" ref="AI19:AI28" si="3">SUM(D19:AH19)</f>
        <v>3</v>
      </c>
      <c r="AJ19" s="82" t="s">
        <v>66</v>
      </c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</row>
    <row r="20" spans="1:190" x14ac:dyDescent="0.2">
      <c r="A20" s="71" t="s">
        <v>24</v>
      </c>
      <c r="B20" s="72"/>
      <c r="C20" s="72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7">
        <f t="shared" si="3"/>
        <v>0</v>
      </c>
      <c r="AJ20" s="82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</row>
    <row r="21" spans="1:190" x14ac:dyDescent="0.2">
      <c r="A21" s="71" t="s">
        <v>54</v>
      </c>
      <c r="B21" s="72"/>
      <c r="C21" s="72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7"/>
      <c r="AJ21" s="82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</row>
    <row r="22" spans="1:190" x14ac:dyDescent="0.2">
      <c r="A22" s="84" t="s">
        <v>8</v>
      </c>
      <c r="B22" s="72"/>
      <c r="C22" s="72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>
        <v>1.5</v>
      </c>
      <c r="AF22" s="75"/>
      <c r="AG22" s="75"/>
      <c r="AH22" s="75"/>
      <c r="AI22" s="77">
        <f t="shared" si="3"/>
        <v>1.5</v>
      </c>
      <c r="AJ22" s="82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</row>
    <row r="23" spans="1:190" x14ac:dyDescent="0.2">
      <c r="A23" s="71" t="s">
        <v>12</v>
      </c>
      <c r="B23" s="72"/>
      <c r="C23" s="72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7">
        <f t="shared" si="3"/>
        <v>0</v>
      </c>
      <c r="AJ23" s="78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</row>
    <row r="24" spans="1:190" x14ac:dyDescent="0.2">
      <c r="A24" s="71" t="s">
        <v>13</v>
      </c>
      <c r="B24" s="72"/>
      <c r="C24" s="72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>
        <v>7.5</v>
      </c>
      <c r="Z24" s="75">
        <v>7.5</v>
      </c>
      <c r="AA24" s="75"/>
      <c r="AB24" s="75"/>
      <c r="AC24" s="75"/>
      <c r="AD24" s="75"/>
      <c r="AE24" s="75"/>
      <c r="AF24" s="75"/>
      <c r="AG24" s="75"/>
      <c r="AH24" s="75"/>
      <c r="AI24" s="77">
        <f t="shared" si="3"/>
        <v>15</v>
      </c>
      <c r="AJ24" s="82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</row>
    <row r="25" spans="1:190" x14ac:dyDescent="0.2">
      <c r="A25" s="71" t="s">
        <v>40</v>
      </c>
      <c r="B25" s="72"/>
      <c r="C25" s="85"/>
      <c r="D25" s="75"/>
      <c r="E25" s="42"/>
      <c r="F25" s="75"/>
      <c r="G25" s="75"/>
      <c r="H25" s="42"/>
      <c r="I25" s="75"/>
      <c r="J25" s="75"/>
      <c r="K25" s="75"/>
      <c r="L25" s="42"/>
      <c r="M25" s="75"/>
      <c r="N25" s="75"/>
      <c r="O25" s="42"/>
      <c r="P25" s="75"/>
      <c r="Q25" s="75"/>
      <c r="R25" s="75"/>
      <c r="S25" s="42"/>
      <c r="T25" s="75"/>
      <c r="U25" s="75"/>
      <c r="V25" s="42"/>
      <c r="W25" s="75"/>
      <c r="X25" s="75"/>
      <c r="Y25" s="75"/>
      <c r="Z25" s="42"/>
      <c r="AA25" s="75"/>
      <c r="AB25" s="75"/>
      <c r="AC25" s="42"/>
      <c r="AD25" s="75"/>
      <c r="AE25" s="75"/>
      <c r="AF25" s="75"/>
      <c r="AG25" s="42"/>
      <c r="AH25" s="75"/>
      <c r="AI25" s="77">
        <f t="shared" si="3"/>
        <v>0</v>
      </c>
      <c r="AJ25" s="78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5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</row>
    <row r="26" spans="1:190" x14ac:dyDescent="0.2">
      <c r="A26" s="71" t="s">
        <v>40</v>
      </c>
      <c r="B26" s="72"/>
      <c r="C26" s="85"/>
      <c r="D26" s="75"/>
      <c r="E26" s="86"/>
      <c r="F26" s="75"/>
      <c r="G26" s="75"/>
      <c r="H26" s="75"/>
      <c r="I26" s="75"/>
      <c r="J26" s="75"/>
      <c r="K26" s="75"/>
      <c r="L26" s="86"/>
      <c r="M26" s="75"/>
      <c r="N26" s="75"/>
      <c r="O26" s="75"/>
      <c r="P26" s="75"/>
      <c r="Q26" s="75"/>
      <c r="R26" s="75"/>
      <c r="S26" s="86"/>
      <c r="T26" s="75"/>
      <c r="U26" s="75"/>
      <c r="V26" s="75"/>
      <c r="W26" s="75"/>
      <c r="X26" s="75"/>
      <c r="Y26" s="75"/>
      <c r="Z26" s="86"/>
      <c r="AA26" s="75"/>
      <c r="AB26" s="75"/>
      <c r="AC26" s="75"/>
      <c r="AD26" s="75"/>
      <c r="AE26" s="75"/>
      <c r="AF26" s="75"/>
      <c r="AG26" s="86"/>
      <c r="AH26" s="75"/>
      <c r="AI26" s="77">
        <f t="shared" si="3"/>
        <v>0</v>
      </c>
      <c r="AJ26" s="78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5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</row>
    <row r="27" spans="1:190" x14ac:dyDescent="0.2">
      <c r="A27" s="71" t="s">
        <v>40</v>
      </c>
      <c r="B27" s="72"/>
      <c r="C27" s="85"/>
      <c r="D27" s="75"/>
      <c r="E27" s="86"/>
      <c r="F27" s="75"/>
      <c r="G27" s="75"/>
      <c r="H27" s="75"/>
      <c r="I27" s="75"/>
      <c r="J27" s="75"/>
      <c r="K27" s="75"/>
      <c r="L27" s="86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86"/>
      <c r="AA27" s="75"/>
      <c r="AB27" s="75"/>
      <c r="AC27" s="75"/>
      <c r="AD27" s="75"/>
      <c r="AE27" s="75"/>
      <c r="AF27" s="75"/>
      <c r="AG27" s="86"/>
      <c r="AH27" s="75"/>
      <c r="AI27" s="77">
        <f t="shared" si="3"/>
        <v>0</v>
      </c>
      <c r="AJ27" s="78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5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190" x14ac:dyDescent="0.2">
      <c r="A28" s="71" t="s">
        <v>40</v>
      </c>
      <c r="B28" s="72"/>
      <c r="C28" s="8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7">
        <f t="shared" si="3"/>
        <v>0</v>
      </c>
      <c r="AJ28" s="87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5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190" x14ac:dyDescent="0.2">
      <c r="A29" s="71" t="s">
        <v>9</v>
      </c>
      <c r="B29" s="72"/>
      <c r="C29" s="72"/>
      <c r="D29" s="88">
        <f t="shared" ref="D29:AE29" si="4">SUM(D17:D28)</f>
        <v>7.5</v>
      </c>
      <c r="E29" s="88">
        <f t="shared" si="4"/>
        <v>7.5</v>
      </c>
      <c r="F29" s="88">
        <f t="shared" si="4"/>
        <v>0</v>
      </c>
      <c r="G29" s="88">
        <f t="shared" si="4"/>
        <v>0</v>
      </c>
      <c r="H29" s="88">
        <f t="shared" si="4"/>
        <v>7.5</v>
      </c>
      <c r="I29" s="88">
        <f t="shared" si="4"/>
        <v>7.5</v>
      </c>
      <c r="J29" s="88">
        <f t="shared" si="4"/>
        <v>7.5</v>
      </c>
      <c r="K29" s="88">
        <f t="shared" si="4"/>
        <v>7.5</v>
      </c>
      <c r="L29" s="88">
        <f t="shared" si="4"/>
        <v>7.5</v>
      </c>
      <c r="M29" s="88">
        <f t="shared" si="4"/>
        <v>0</v>
      </c>
      <c r="N29" s="88">
        <f t="shared" si="4"/>
        <v>0</v>
      </c>
      <c r="O29" s="88">
        <f t="shared" si="4"/>
        <v>7.5</v>
      </c>
      <c r="P29" s="88">
        <f t="shared" si="4"/>
        <v>7.5</v>
      </c>
      <c r="Q29" s="88">
        <f t="shared" si="4"/>
        <v>7.5</v>
      </c>
      <c r="R29" s="88">
        <f t="shared" si="4"/>
        <v>7.5</v>
      </c>
      <c r="S29" s="88">
        <f t="shared" si="4"/>
        <v>7.5</v>
      </c>
      <c r="T29" s="88">
        <f t="shared" si="4"/>
        <v>0</v>
      </c>
      <c r="U29" s="88">
        <f t="shared" si="4"/>
        <v>0</v>
      </c>
      <c r="V29" s="88">
        <f t="shared" si="4"/>
        <v>7.5</v>
      </c>
      <c r="W29" s="88">
        <f t="shared" si="4"/>
        <v>7.5</v>
      </c>
      <c r="X29" s="88">
        <f t="shared" si="4"/>
        <v>7.5</v>
      </c>
      <c r="Y29" s="88">
        <f t="shared" si="4"/>
        <v>7.5</v>
      </c>
      <c r="Z29" s="88">
        <f t="shared" si="4"/>
        <v>7.5</v>
      </c>
      <c r="AA29" s="88">
        <f t="shared" si="4"/>
        <v>0</v>
      </c>
      <c r="AB29" s="88">
        <f t="shared" si="4"/>
        <v>0</v>
      </c>
      <c r="AC29" s="88">
        <f t="shared" si="4"/>
        <v>7.5</v>
      </c>
      <c r="AD29" s="88">
        <f t="shared" si="4"/>
        <v>7.5</v>
      </c>
      <c r="AE29" s="88">
        <f t="shared" si="4"/>
        <v>7.5</v>
      </c>
      <c r="AF29" s="88">
        <f t="shared" ref="AF29:AH29" si="5">SUM(AF17:AF28)</f>
        <v>0</v>
      </c>
      <c r="AG29" s="88">
        <f t="shared" si="5"/>
        <v>0</v>
      </c>
      <c r="AH29" s="88">
        <f t="shared" si="5"/>
        <v>0</v>
      </c>
      <c r="AI29" s="89">
        <f t="shared" ref="AI29" si="6">SUM(AI17:AI28)</f>
        <v>150</v>
      </c>
      <c r="AJ29" s="90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5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190" s="4" customFormat="1" ht="13.5" thickBot="1" x14ac:dyDescent="0.25">
      <c r="A30" s="91" t="s">
        <v>10</v>
      </c>
      <c r="B30" s="92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5"/>
      <c r="AJ30" s="96"/>
      <c r="AZ30" s="5"/>
    </row>
    <row r="31" spans="1:190" s="4" customFormat="1" ht="12" thickBot="1" x14ac:dyDescent="0.25">
      <c r="A31" s="97" t="s">
        <v>50</v>
      </c>
      <c r="B31" s="93" t="s">
        <v>28</v>
      </c>
      <c r="C31" s="93"/>
      <c r="D31" s="94"/>
      <c r="E31" s="94"/>
      <c r="F31" s="94" t="s">
        <v>34</v>
      </c>
      <c r="G31" s="94"/>
      <c r="H31" s="94" t="s">
        <v>35</v>
      </c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Y31" s="94"/>
      <c r="Z31" s="94"/>
      <c r="AA31" s="94"/>
      <c r="AB31" s="94"/>
      <c r="AC31" s="94"/>
      <c r="AD31" s="94"/>
      <c r="AE31" s="94"/>
      <c r="AF31" s="98" t="s">
        <v>11</v>
      </c>
      <c r="AG31" s="99">
        <f>20</f>
        <v>20</v>
      </c>
      <c r="AH31" s="94"/>
      <c r="AI31" s="100">
        <f>AG31*7.5</f>
        <v>150</v>
      </c>
      <c r="AJ31" s="96"/>
      <c r="AZ31" s="5"/>
    </row>
    <row r="32" spans="1:190" s="4" customFormat="1" ht="11.25" x14ac:dyDescent="0.2">
      <c r="A32" s="97" t="s">
        <v>27</v>
      </c>
      <c r="B32" s="93" t="s">
        <v>29</v>
      </c>
      <c r="C32" s="93"/>
      <c r="D32" s="94"/>
      <c r="E32" s="94"/>
      <c r="F32" s="94" t="s">
        <v>43</v>
      </c>
      <c r="G32" s="94"/>
      <c r="H32" s="94" t="s">
        <v>36</v>
      </c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5"/>
      <c r="AJ32" s="96"/>
      <c r="AZ32" s="5"/>
    </row>
    <row r="33" spans="1:52" s="4" customFormat="1" ht="11.25" x14ac:dyDescent="0.2">
      <c r="A33" s="97" t="s">
        <v>32</v>
      </c>
      <c r="B33" s="93" t="s">
        <v>33</v>
      </c>
      <c r="C33" s="93"/>
      <c r="D33" s="94"/>
      <c r="E33" s="94"/>
      <c r="F33" s="94" t="s">
        <v>42</v>
      </c>
      <c r="G33" s="94"/>
      <c r="H33" s="94" t="s">
        <v>37</v>
      </c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Y33" s="94"/>
      <c r="Z33" s="94"/>
      <c r="AA33" s="94"/>
      <c r="AB33" s="94"/>
      <c r="AC33" s="94"/>
      <c r="AD33" s="94"/>
      <c r="AE33" s="94"/>
      <c r="AF33" s="98" t="s">
        <v>23</v>
      </c>
      <c r="AG33" s="94"/>
      <c r="AH33" s="94"/>
      <c r="AI33" s="95">
        <f>AI29-AI31</f>
        <v>0</v>
      </c>
      <c r="AJ33" s="101" t="s">
        <v>47</v>
      </c>
      <c r="AZ33" s="5"/>
    </row>
    <row r="34" spans="1:52" s="4" customFormat="1" ht="11.25" x14ac:dyDescent="0.2">
      <c r="A34" s="93" t="s">
        <v>30</v>
      </c>
      <c r="B34" s="93" t="s">
        <v>31</v>
      </c>
      <c r="C34" s="96"/>
      <c r="D34" s="102"/>
      <c r="E34" s="102"/>
      <c r="F34" s="102" t="s">
        <v>44</v>
      </c>
      <c r="G34" s="102"/>
      <c r="H34" s="102" t="s">
        <v>38</v>
      </c>
      <c r="I34" s="102"/>
      <c r="J34" s="102"/>
      <c r="K34" s="102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5"/>
      <c r="AJ34" s="96"/>
    </row>
    <row r="35" spans="1:52" s="4" customFormat="1" ht="11.25" x14ac:dyDescent="0.2">
      <c r="A35" s="96" t="s">
        <v>25</v>
      </c>
      <c r="B35" s="96" t="s">
        <v>26</v>
      </c>
      <c r="C35" s="96"/>
      <c r="D35" s="102"/>
      <c r="E35" s="102"/>
      <c r="F35" s="102" t="s">
        <v>39</v>
      </c>
      <c r="G35" s="102"/>
      <c r="H35" s="102" t="s">
        <v>45</v>
      </c>
      <c r="I35" s="102"/>
      <c r="J35" s="102"/>
      <c r="K35" s="102"/>
      <c r="L35" s="102"/>
      <c r="M35" s="102"/>
      <c r="N35" s="102"/>
      <c r="O35" s="102"/>
      <c r="P35" s="102"/>
      <c r="Q35" s="102"/>
      <c r="R35" s="102"/>
      <c r="S35" s="102"/>
      <c r="T35" s="102"/>
      <c r="U35" s="102"/>
      <c r="V35" s="102"/>
      <c r="W35" s="102"/>
      <c r="Y35" s="102"/>
      <c r="Z35" s="102"/>
      <c r="AA35" s="102"/>
      <c r="AB35" s="102"/>
      <c r="AC35" s="102"/>
      <c r="AD35" s="102"/>
      <c r="AE35" s="102"/>
      <c r="AF35" s="103" t="s">
        <v>21</v>
      </c>
      <c r="AG35" s="102"/>
      <c r="AH35" s="102"/>
      <c r="AI35" s="104">
        <f>189.5</f>
        <v>189.5</v>
      </c>
      <c r="AJ35" s="96"/>
    </row>
    <row r="36" spans="1:52" s="4" customFormat="1" ht="11.25" x14ac:dyDescent="0.2">
      <c r="A36" s="96"/>
      <c r="B36" s="96"/>
      <c r="C36" s="96"/>
      <c r="D36" s="102"/>
      <c r="E36" s="102"/>
      <c r="F36" s="102"/>
      <c r="G36" s="102"/>
      <c r="H36" s="102" t="s">
        <v>46</v>
      </c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96"/>
    </row>
    <row r="37" spans="1:52" s="4" customFormat="1" ht="13.5" thickBot="1" x14ac:dyDescent="0.25">
      <c r="A37" s="105"/>
      <c r="B37" s="105"/>
      <c r="C37" s="105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Y37" s="102"/>
      <c r="Z37" s="102"/>
      <c r="AA37" s="102"/>
      <c r="AB37" s="102"/>
      <c r="AC37" s="102"/>
      <c r="AD37" s="102"/>
      <c r="AE37" s="102"/>
      <c r="AF37" s="103" t="s">
        <v>22</v>
      </c>
      <c r="AG37" s="102"/>
      <c r="AH37" s="102"/>
      <c r="AI37" s="106">
        <f>AI33+AI35</f>
        <v>189.5</v>
      </c>
      <c r="AJ37" s="96"/>
    </row>
    <row r="38" spans="1:52" s="4" customFormat="1" ht="13.5" thickTop="1" x14ac:dyDescent="0.2">
      <c r="A38" s="105"/>
      <c r="B38" s="105"/>
      <c r="C38" s="105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</row>
    <row r="39" spans="1:52" s="4" customFormat="1" x14ac:dyDescent="0.2">
      <c r="A39" s="105"/>
      <c r="B39" s="105"/>
      <c r="C39" s="105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</row>
    <row r="40" spans="1:52" s="4" customFormat="1" x14ac:dyDescent="0.2">
      <c r="A40" s="105"/>
      <c r="B40" s="105"/>
      <c r="C40" s="105"/>
      <c r="D40" s="96"/>
      <c r="E40" s="96"/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</row>
    <row r="41" spans="1:52" s="4" customFormat="1" x14ac:dyDescent="0.2">
      <c r="A41" s="105"/>
      <c r="B41" s="105"/>
      <c r="C41" s="105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</row>
    <row r="42" spans="1:52" x14ac:dyDescent="0.2">
      <c r="C42" s="107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8"/>
      <c r="AE42" s="108"/>
      <c r="AF42" s="108"/>
      <c r="AG42" s="108"/>
      <c r="AH42" s="108"/>
      <c r="AI42" s="108"/>
      <c r="AJ42" s="108"/>
    </row>
    <row r="43" spans="1:52" x14ac:dyDescent="0.2">
      <c r="C43" s="107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8"/>
      <c r="AH43" s="108"/>
      <c r="AI43" s="108"/>
      <c r="AJ43" s="108"/>
    </row>
    <row r="44" spans="1:52" x14ac:dyDescent="0.2">
      <c r="C44" s="107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8"/>
      <c r="AC44" s="108"/>
      <c r="AD44" s="108"/>
      <c r="AE44" s="108"/>
      <c r="AF44" s="108"/>
      <c r="AG44" s="108"/>
      <c r="AH44" s="108"/>
      <c r="AI44" s="108"/>
      <c r="AJ44" s="108"/>
    </row>
    <row r="45" spans="1:52" x14ac:dyDescent="0.2">
      <c r="C45" s="107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  <c r="AA45" s="108"/>
      <c r="AB45" s="108"/>
      <c r="AC45" s="108"/>
      <c r="AD45" s="108"/>
      <c r="AE45" s="108"/>
      <c r="AF45" s="108"/>
      <c r="AG45" s="108"/>
      <c r="AH45" s="108"/>
      <c r="AI45" s="108"/>
      <c r="AJ45" s="108"/>
    </row>
    <row r="46" spans="1:52" x14ac:dyDescent="0.2">
      <c r="C46" s="107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</row>
    <row r="47" spans="1:52" x14ac:dyDescent="0.2">
      <c r="C47" s="107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</row>
    <row r="48" spans="1:52" x14ac:dyDescent="0.2">
      <c r="C48" s="107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</row>
    <row r="49" spans="3:36" x14ac:dyDescent="0.2">
      <c r="C49" s="107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  <c r="AA49" s="108"/>
      <c r="AB49" s="108"/>
      <c r="AC49" s="108"/>
      <c r="AD49" s="108"/>
      <c r="AE49" s="108"/>
      <c r="AF49" s="108"/>
      <c r="AG49" s="108"/>
      <c r="AH49" s="108"/>
      <c r="AI49" s="108"/>
      <c r="AJ49" s="108"/>
    </row>
    <row r="50" spans="3:36" x14ac:dyDescent="0.2">
      <c r="C50" s="107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</row>
    <row r="51" spans="3:36" x14ac:dyDescent="0.2">
      <c r="C51" s="107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</row>
    <row r="52" spans="3:36" x14ac:dyDescent="0.2">
      <c r="C52" s="107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  <row r="53" spans="3:36" x14ac:dyDescent="0.2">
      <c r="C53" s="107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</row>
    <row r="54" spans="3:36" x14ac:dyDescent="0.2">
      <c r="C54" s="107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</row>
    <row r="55" spans="3:36" x14ac:dyDescent="0.2">
      <c r="C55" s="107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</row>
    <row r="56" spans="3:36" x14ac:dyDescent="0.2">
      <c r="C56" s="107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</row>
    <row r="57" spans="3:36" x14ac:dyDescent="0.2">
      <c r="C57" s="107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/>
      <c r="AG57" s="108"/>
      <c r="AH57" s="108"/>
      <c r="AI57" s="108"/>
      <c r="AJ57" s="108"/>
    </row>
    <row r="58" spans="3:36" x14ac:dyDescent="0.2">
      <c r="C58" s="107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</row>
    <row r="59" spans="3:36" x14ac:dyDescent="0.2">
      <c r="C59" s="107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</row>
    <row r="60" spans="3:36" x14ac:dyDescent="0.2">
      <c r="C60" s="107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  <c r="AC60" s="108"/>
      <c r="AD60" s="108"/>
      <c r="AE60" s="108"/>
      <c r="AF60" s="108"/>
      <c r="AG60" s="108"/>
      <c r="AH60" s="108"/>
      <c r="AI60" s="108"/>
      <c r="AJ60" s="108"/>
    </row>
    <row r="61" spans="3:36" x14ac:dyDescent="0.2">
      <c r="C61" s="107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  <c r="AC61" s="108"/>
      <c r="AD61" s="108"/>
      <c r="AE61" s="108"/>
      <c r="AF61" s="108"/>
      <c r="AG61" s="108"/>
      <c r="AH61" s="108"/>
      <c r="AI61" s="108"/>
      <c r="AJ61" s="108"/>
    </row>
    <row r="62" spans="3:36" x14ac:dyDescent="0.2">
      <c r="C62" s="107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  <c r="AC62" s="108"/>
      <c r="AD62" s="108"/>
      <c r="AE62" s="108"/>
      <c r="AF62" s="108"/>
      <c r="AG62" s="108"/>
      <c r="AH62" s="108"/>
      <c r="AI62" s="108"/>
      <c r="AJ62" s="108"/>
    </row>
    <row r="63" spans="3:36" x14ac:dyDescent="0.2">
      <c r="C63" s="107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  <c r="AC63" s="108"/>
      <c r="AD63" s="108"/>
      <c r="AE63" s="108"/>
      <c r="AF63" s="108"/>
      <c r="AG63" s="108"/>
      <c r="AH63" s="108"/>
      <c r="AI63" s="108"/>
      <c r="AJ63" s="108"/>
    </row>
    <row r="64" spans="3:36" x14ac:dyDescent="0.2">
      <c r="C64" s="107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</row>
    <row r="65" spans="3:36" x14ac:dyDescent="0.2">
      <c r="C65" s="107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</row>
    <row r="66" spans="3:36" x14ac:dyDescent="0.2">
      <c r="C66" s="107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</row>
    <row r="67" spans="3:36" x14ac:dyDescent="0.2">
      <c r="C67" s="107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</row>
    <row r="68" spans="3:36" x14ac:dyDescent="0.2">
      <c r="C68" s="107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</row>
    <row r="69" spans="3:36" x14ac:dyDescent="0.2">
      <c r="C69" s="107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</row>
    <row r="70" spans="3:36" x14ac:dyDescent="0.2">
      <c r="C70" s="107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</row>
    <row r="71" spans="3:36" x14ac:dyDescent="0.2">
      <c r="C71" s="107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</row>
    <row r="72" spans="3:36" x14ac:dyDescent="0.2">
      <c r="C72" s="107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</row>
    <row r="73" spans="3:36" x14ac:dyDescent="0.2">
      <c r="C73" s="107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</row>
    <row r="74" spans="3:36" x14ac:dyDescent="0.2">
      <c r="C74" s="107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</row>
    <row r="75" spans="3:36" x14ac:dyDescent="0.2">
      <c r="C75" s="107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</row>
    <row r="76" spans="3:36" x14ac:dyDescent="0.2">
      <c r="C76" s="107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</row>
    <row r="77" spans="3:36" x14ac:dyDescent="0.2">
      <c r="C77" s="107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</row>
    <row r="78" spans="3:36" x14ac:dyDescent="0.2">
      <c r="C78" s="107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</row>
    <row r="79" spans="3:36" x14ac:dyDescent="0.2">
      <c r="C79" s="107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</row>
    <row r="80" spans="3:36" x14ac:dyDescent="0.2">
      <c r="C80" s="107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</row>
    <row r="81" spans="3:36" x14ac:dyDescent="0.2">
      <c r="C81" s="107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</row>
    <row r="82" spans="3:36" x14ac:dyDescent="0.2">
      <c r="C82" s="107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Cindy Brenneis</cp:lastModifiedBy>
  <cp:lastPrinted>2018-02-01T20:33:53Z</cp:lastPrinted>
  <dcterms:created xsi:type="dcterms:W3CDTF">1998-07-03T22:57:08Z</dcterms:created>
  <dcterms:modified xsi:type="dcterms:W3CDTF">2018-03-01T22:25:13Z</dcterms:modified>
</cp:coreProperties>
</file>