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G25" i="1" l="1"/>
  <c r="AG22" i="1"/>
  <c r="AG17" i="1"/>
  <c r="AF25" i="1"/>
  <c r="AF17" i="1"/>
  <c r="AF18" i="1"/>
  <c r="AE19" i="1"/>
  <c r="AE25" i="1"/>
  <c r="AD18" i="1"/>
  <c r="AD17" i="1"/>
  <c r="AH24" i="1"/>
  <c r="AH25" i="1"/>
  <c r="AH31" i="1"/>
  <c r="AG31" i="1"/>
  <c r="AD31" i="1"/>
  <c r="Z25" i="1"/>
  <c r="Z24" i="1"/>
  <c r="Z18" i="1"/>
  <c r="Z17" i="1"/>
  <c r="Z16" i="1"/>
  <c r="Y24" i="1"/>
  <c r="Y23" i="1"/>
  <c r="Y16" i="1"/>
  <c r="Y17" i="1"/>
  <c r="Y18" i="1"/>
  <c r="X25" i="1"/>
  <c r="X24" i="1"/>
  <c r="X23" i="1"/>
  <c r="X18" i="1"/>
  <c r="W24" i="1"/>
  <c r="W23" i="1"/>
  <c r="W16" i="1"/>
  <c r="AA17" i="1"/>
  <c r="AA25" i="1"/>
  <c r="AA32" i="1"/>
  <c r="Z31" i="1"/>
  <c r="Y31" i="1"/>
  <c r="W31" i="1"/>
  <c r="T10" i="1"/>
  <c r="T31" i="1"/>
  <c r="R31" i="1"/>
  <c r="P31" i="1"/>
  <c r="T25" i="1"/>
  <c r="T22" i="1"/>
  <c r="T18" i="1"/>
  <c r="T16" i="1"/>
  <c r="T9" i="1"/>
  <c r="S24" i="1"/>
  <c r="S10" i="1"/>
  <c r="S25" i="1"/>
  <c r="R25" i="1"/>
  <c r="Q12" i="1"/>
  <c r="Q24" i="1"/>
  <c r="Q25" i="1"/>
  <c r="P25" i="1"/>
  <c r="P17" i="1"/>
  <c r="P24" i="1"/>
  <c r="M36" i="1"/>
  <c r="L36" i="1"/>
  <c r="K36" i="1"/>
  <c r="J36" i="1"/>
  <c r="H24" i="1"/>
  <c r="G24" i="1"/>
  <c r="F24" i="1"/>
  <c r="F31" i="1"/>
  <c r="E17" i="1"/>
  <c r="E24" i="1"/>
  <c r="E31" i="1"/>
  <c r="D31" i="1"/>
  <c r="D16" i="1"/>
  <c r="D24" i="1"/>
  <c r="D26" i="1"/>
  <c r="AI45" i="1" l="1"/>
  <c r="AG41" i="1"/>
  <c r="I30" i="1"/>
  <c r="AF29" i="1"/>
  <c r="AF39" i="1" s="1"/>
  <c r="AH29" i="1"/>
  <c r="AH39" i="1" s="1"/>
  <c r="AG29" i="1"/>
  <c r="AG39" i="1" s="1"/>
  <c r="V39" i="1"/>
  <c r="O39" i="1"/>
  <c r="N39" i="1"/>
  <c r="K39" i="1"/>
  <c r="J39" i="1"/>
  <c r="AC29" i="1"/>
  <c r="AC39" i="1" s="1"/>
  <c r="AB29" i="1"/>
  <c r="AB39" i="1" s="1"/>
  <c r="Y29" i="1"/>
  <c r="Y39" i="1" s="1"/>
  <c r="V29" i="1"/>
  <c r="U29" i="1"/>
  <c r="U39" i="1" s="1"/>
  <c r="O29" i="1"/>
  <c r="N29" i="1"/>
  <c r="M29" i="1"/>
  <c r="M39" i="1" s="1"/>
  <c r="L29" i="1"/>
  <c r="L39" i="1" s="1"/>
  <c r="K29" i="1"/>
  <c r="J29" i="1"/>
  <c r="I29" i="1"/>
  <c r="I39" i="1" s="1"/>
  <c r="H29" i="1"/>
  <c r="H39" i="1" s="1"/>
  <c r="D29" i="1"/>
  <c r="D39" i="1" s="1"/>
  <c r="X29" i="1"/>
  <c r="X39" i="1" s="1"/>
  <c r="F29" i="1"/>
  <c r="F39" i="1" s="1"/>
  <c r="E29" i="1"/>
  <c r="E39" i="1" s="1"/>
  <c r="G29" i="1"/>
  <c r="G39" i="1" s="1"/>
  <c r="AE29" i="1"/>
  <c r="AE39" i="1" s="1"/>
  <c r="AD29" i="1"/>
  <c r="AD39" i="1" s="1"/>
  <c r="W29" i="1"/>
  <c r="W39" i="1" s="1"/>
  <c r="T29" i="1"/>
  <c r="T39" i="1" s="1"/>
  <c r="S29" i="1"/>
  <c r="S39" i="1" s="1"/>
  <c r="R29" i="1"/>
  <c r="R39" i="1" s="1"/>
  <c r="Q29" i="1"/>
  <c r="Q39" i="1" s="1"/>
  <c r="P29" i="1"/>
  <c r="P39" i="1" s="1"/>
  <c r="AA29" i="1"/>
  <c r="AA39" i="1" s="1"/>
  <c r="Z29" i="1"/>
  <c r="Z39" i="1" s="1"/>
  <c r="AI29" i="1" l="1"/>
  <c r="AI9" i="1"/>
  <c r="AI8" i="1"/>
  <c r="AI27" i="1" l="1"/>
  <c r="AI28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<sst xmlns="http://schemas.openxmlformats.org/spreadsheetml/2006/main" count="284" uniqueCount="91">
  <si>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</si>
  <si>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</si>
  <si>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</si>
  <si>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</si>
  <si>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</si>
  <si>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</si>
  <si>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</si>
  <si>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</si>
  <si>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</si>
  <si>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</si>
  <si>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</si>
  <si>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</si>
  <si>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</si>
  <si>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</si>
  <si>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</si>
  <si>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</si>
  <si>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</si>
  <si>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</si>
  <si>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</si>
  <si>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</si>
  <si>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</si>
  <si>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</si>
  <si>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</si>
  <si>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</si>
  <si>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</si>
  <si>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</si>
  <si>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</si>
  <si>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</si>
  <si>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</si>
  <si>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</si>
  <si>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</si>
  <si>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</si>
  <si>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</si>
  <si>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</si>
  <si>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</si>
  <si>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</si>
  <si>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</si>
  <si>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</si>
  <si>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</si>
  <si>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</si>
  <si>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</si>
  <si>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</si>
  <si>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</si>
  <si>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</si>
  <si>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</si>
  <si>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</si>
  <si>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</si>
  <si>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</si>
  <si>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</si>
  <si>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</si>
  <si>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</si>
  <si>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</si>
  <si>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</si>
  <si>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</si>
  <si>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</si>
  <si>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</si>
  <si>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</si>
  <si>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</si>
  <si>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</si>
  <si>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</si>
  <si>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</si>
  <si>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</si>
  <si>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</si>
  <si>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</si>
  <si>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</si>
  <si>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</si>
  <si>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</si>
  <si>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</si>
  <si>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</si>
  <si>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</si>
  <si>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</si>
  <si>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</si>
  <si>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</si>
  <si>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</si>
  <si>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</si>
  <si>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</si>
  <si>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</si>
  <si>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</si>
  <si>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</si>
  <si>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</si>
  <si>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</si>
  <si>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</si>
  <si>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</si>
  <si>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</si>
  <si>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</si>
  <si>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1805</t>
  </si>
  <si>
    <t>Delta Townline Plan</t>
  </si>
  <si>
    <t>1415</t>
  </si>
  <si>
    <t>Mosaic - Cambria Park</t>
  </si>
  <si>
    <t>IPL - Nelson Apts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</si>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</sst>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3" zoomScaleNormal="100" zoomScaleSheetLayoutView="100" workbookViewId="0">
      <selection activeCell="AG26" sqref="AG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90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16</v>
      </c>
      <c r="E7" s="78" t="s">
        <v>15</v>
      </c>
      <c r="F7" s="78" t="s">
        <v>17</v>
      </c>
      <c r="G7" s="78" t="s">
        <v>18</v>
      </c>
      <c r="H7" s="78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8" t="s">
        <v>18</v>
      </c>
      <c r="O7" s="78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8" t="s">
        <v>18</v>
      </c>
      <c r="V7" s="78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8" t="s">
        <v>18</v>
      </c>
      <c r="AC7" s="78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 t="s">
        <v>17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89</v>
      </c>
      <c r="C9" s="82"/>
      <c r="D9" s="59"/>
      <c r="E9" s="59"/>
      <c r="F9" s="59"/>
      <c r="G9" s="57" t="s">
        <v>20</v>
      </c>
      <c r="H9" s="57" t="s">
        <v>20</v>
      </c>
      <c r="I9" s="59"/>
      <c r="J9" s="59"/>
      <c r="K9" s="59"/>
      <c r="L9" s="59"/>
      <c r="M9" s="59"/>
      <c r="N9" s="57" t="s">
        <v>20</v>
      </c>
      <c r="O9" s="57" t="s">
        <v>20</v>
      </c>
      <c r="P9" s="59"/>
      <c r="Q9" s="59"/>
      <c r="R9" s="59"/>
      <c r="S9" s="59"/>
      <c r="T9" s="59">
        <f>1</f>
        <v>1</v>
      </c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1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>
        <f>3</f>
        <v>3</v>
      </c>
      <c r="T10" s="57">
        <f>1</f>
        <v>1</v>
      </c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ref="AI10:AI28" si="1">SUM(D10:AH10)</f>
        <v>4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87</v>
      </c>
      <c r="B11" s="83" t="s">
        <v>88</v>
      </c>
      <c r="C11" s="82"/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1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>
        <f>1</f>
        <v>1</v>
      </c>
      <c r="R12" s="57"/>
      <c r="S12" s="57"/>
      <c r="T12" s="57"/>
      <c r="U12" s="57" t="s">
        <v>20</v>
      </c>
      <c r="V12" s="57" t="s">
        <v>20</v>
      </c>
      <c r="W12" s="57"/>
      <c r="X12" s="57"/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1"/>
        <v>1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si="1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1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9"/>
      <c r="E15" s="59"/>
      <c r="F15" s="59"/>
      <c r="G15" s="57" t="s">
        <v>20</v>
      </c>
      <c r="H15" s="57" t="s">
        <v>20</v>
      </c>
      <c r="I15" s="59"/>
      <c r="J15" s="59"/>
      <c r="K15" s="59"/>
      <c r="L15" s="59"/>
      <c r="M15" s="59"/>
      <c r="N15" s="57" t="s">
        <v>20</v>
      </c>
      <c r="O15" s="57" t="s">
        <v>20</v>
      </c>
      <c r="P15" s="59"/>
      <c r="Q15" s="59"/>
      <c r="R15" s="59"/>
      <c r="S15" s="59"/>
      <c r="T15" s="59"/>
      <c r="U15" s="57" t="s">
        <v>20</v>
      </c>
      <c r="V15" s="57" t="s">
        <v>20</v>
      </c>
      <c r="W15" s="59"/>
      <c r="X15" s="59"/>
      <c r="Y15" s="59"/>
      <c r="Z15" s="59"/>
      <c r="AA15" s="59"/>
      <c r="AB15" s="57" t="s">
        <v>20</v>
      </c>
      <c r="AC15" s="57" t="s">
        <v>20</v>
      </c>
      <c r="AD15" s="59"/>
      <c r="AE15" s="59"/>
      <c r="AF15" s="59"/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>
        <f>1</f>
        <v>1</v>
      </c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>
        <f>1</f>
        <v>1</v>
      </c>
      <c r="U16" s="57" t="s">
        <v>20</v>
      </c>
      <c r="V16" s="57" t="s">
        <v>20</v>
      </c>
      <c r="W16" s="57">
        <f>2</f>
        <v>2</v>
      </c>
      <c r="X16" s="57"/>
      <c r="Y16" s="57">
        <f>1</f>
        <v>1</v>
      </c>
      <c r="Z16" s="57">
        <f>1</f>
        <v>1</v>
      </c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ref="AI16:AI17" si="2">SUM(D16:AH16)</f>
        <v>6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9"/>
      <c r="E17" s="59">
        <f>2</f>
        <v>2</v>
      </c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>
        <f>2</f>
        <v>2</v>
      </c>
      <c r="Q17" s="59"/>
      <c r="R17" s="59"/>
      <c r="S17" s="59"/>
      <c r="T17" s="59"/>
      <c r="U17" s="57" t="s">
        <v>20</v>
      </c>
      <c r="V17" s="57" t="s">
        <v>20</v>
      </c>
      <c r="W17" s="59"/>
      <c r="X17" s="59"/>
      <c r="Y17" s="59">
        <f>1</f>
        <v>1</v>
      </c>
      <c r="Z17" s="59">
        <f>1</f>
        <v>1</v>
      </c>
      <c r="AA17" s="59">
        <f>1</f>
        <v>1</v>
      </c>
      <c r="AB17" s="57" t="s">
        <v>20</v>
      </c>
      <c r="AC17" s="57" t="s">
        <v>20</v>
      </c>
      <c r="AD17" s="59">
        <f>2</f>
        <v>2</v>
      </c>
      <c r="AE17" s="59"/>
      <c r="AF17" s="59">
        <f>1</f>
        <v>1</v>
      </c>
      <c r="AG17" s="59">
        <f>1</f>
        <v>1</v>
      </c>
      <c r="AH17" s="59"/>
      <c r="AI17" s="58">
        <f t="shared" si="2"/>
        <v>11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>
        <f>1</f>
        <v>1</v>
      </c>
      <c r="U18" s="57" t="s">
        <v>20</v>
      </c>
      <c r="V18" s="57" t="s">
        <v>20</v>
      </c>
      <c r="W18" s="57"/>
      <c r="X18" s="57">
        <f>2</f>
        <v>2</v>
      </c>
      <c r="Y18" s="57">
        <f>2</f>
        <v>2</v>
      </c>
      <c r="Z18" s="57">
        <f>1</f>
        <v>1</v>
      </c>
      <c r="AA18" s="57"/>
      <c r="AB18" s="57" t="s">
        <v>20</v>
      </c>
      <c r="AC18" s="57" t="s">
        <v>20</v>
      </c>
      <c r="AD18" s="57">
        <f>4</f>
        <v>4</v>
      </c>
      <c r="AE18" s="57"/>
      <c r="AF18" s="57">
        <f>1</f>
        <v>1</v>
      </c>
      <c r="AG18" s="57"/>
      <c r="AH18" s="57"/>
      <c r="AI18" s="58">
        <f>SUM(D18:AH18)</f>
        <v>11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9"/>
      <c r="E19" s="59"/>
      <c r="F19" s="59"/>
      <c r="G19" s="57" t="s">
        <v>20</v>
      </c>
      <c r="H19" s="57" t="s">
        <v>20</v>
      </c>
      <c r="I19" s="59"/>
      <c r="J19" s="59"/>
      <c r="K19" s="59"/>
      <c r="L19" s="59"/>
      <c r="M19" s="59"/>
      <c r="N19" s="57" t="s">
        <v>20</v>
      </c>
      <c r="O19" s="57" t="s">
        <v>20</v>
      </c>
      <c r="P19" s="59"/>
      <c r="Q19" s="59"/>
      <c r="R19" s="59"/>
      <c r="S19" s="59"/>
      <c r="T19" s="59"/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>
        <f>2</f>
        <v>2</v>
      </c>
      <c r="AF19" s="59"/>
      <c r="AG19" s="59"/>
      <c r="AH19" s="59"/>
      <c r="AI19" s="58">
        <f t="shared" si="1"/>
        <v>2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/>
      <c r="E20" s="57"/>
      <c r="F20" s="57"/>
      <c r="G20" s="57" t="s">
        <v>20</v>
      </c>
      <c r="H20" s="57" t="s">
        <v>20</v>
      </c>
      <c r="I20" s="57"/>
      <c r="J20" s="57"/>
      <c r="K20" s="57"/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9"/>
      <c r="E21" s="59"/>
      <c r="F21" s="59"/>
      <c r="G21" s="57" t="s">
        <v>20</v>
      </c>
      <c r="H21" s="57" t="s">
        <v>20</v>
      </c>
      <c r="I21" s="59"/>
      <c r="J21" s="59"/>
      <c r="K21" s="59"/>
      <c r="L21" s="59"/>
      <c r="M21" s="59"/>
      <c r="N21" s="57" t="s">
        <v>20</v>
      </c>
      <c r="O21" s="57" t="s">
        <v>20</v>
      </c>
      <c r="P21" s="59"/>
      <c r="Q21" s="59"/>
      <c r="R21" s="59"/>
      <c r="S21" s="59"/>
      <c r="T21" s="59"/>
      <c r="U21" s="57" t="s">
        <v>20</v>
      </c>
      <c r="V21" s="57" t="s">
        <v>20</v>
      </c>
      <c r="W21" s="59"/>
      <c r="X21" s="59"/>
      <c r="Y21" s="59"/>
      <c r="Z21" s="59"/>
      <c r="AA21" s="59"/>
      <c r="AB21" s="57" t="s">
        <v>20</v>
      </c>
      <c r="AC21" s="57" t="s">
        <v>20</v>
      </c>
      <c r="AD21" s="59"/>
      <c r="AE21" s="59"/>
      <c r="AF21" s="59"/>
      <c r="AG21" s="59"/>
      <c r="AH21" s="59"/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/>
      <c r="E22" s="57"/>
      <c r="F22" s="57"/>
      <c r="G22" s="57" t="s">
        <v>20</v>
      </c>
      <c r="H22" s="57" t="s">
        <v>20</v>
      </c>
      <c r="I22" s="57"/>
      <c r="J22" s="57"/>
      <c r="K22" s="57"/>
      <c r="L22" s="57"/>
      <c r="M22" s="57"/>
      <c r="N22" s="57" t="s">
        <v>20</v>
      </c>
      <c r="O22" s="57" t="s">
        <v>20</v>
      </c>
      <c r="P22" s="57"/>
      <c r="Q22" s="57"/>
      <c r="R22" s="57"/>
      <c r="S22" s="57"/>
      <c r="T22" s="57">
        <f>1</f>
        <v>1</v>
      </c>
      <c r="U22" s="57" t="s">
        <v>20</v>
      </c>
      <c r="V22" s="57" t="s">
        <v>20</v>
      </c>
      <c r="W22" s="57"/>
      <c r="X22" s="57"/>
      <c r="Y22" s="57"/>
      <c r="Z22" s="57"/>
      <c r="AA22" s="57"/>
      <c r="AB22" s="57" t="s">
        <v>20</v>
      </c>
      <c r="AC22" s="57" t="s">
        <v>20</v>
      </c>
      <c r="AD22" s="57"/>
      <c r="AE22" s="57"/>
      <c r="AF22" s="57"/>
      <c r="AG22" s="57">
        <f>1</f>
        <v>1</v>
      </c>
      <c r="AH22" s="57"/>
      <c r="AI22" s="58">
        <f t="shared" si="3"/>
        <v>2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9"/>
      <c r="E23" s="59"/>
      <c r="F23" s="59"/>
      <c r="G23" s="57" t="s">
        <v>20</v>
      </c>
      <c r="H23" s="57" t="s">
        <v>20</v>
      </c>
      <c r="I23" s="59"/>
      <c r="J23" s="59"/>
      <c r="K23" s="59"/>
      <c r="L23" s="59"/>
      <c r="M23" s="59"/>
      <c r="N23" s="57" t="s">
        <v>20</v>
      </c>
      <c r="O23" s="57" t="s">
        <v>20</v>
      </c>
      <c r="P23" s="59"/>
      <c r="Q23" s="59"/>
      <c r="R23" s="59"/>
      <c r="S23" s="59"/>
      <c r="T23" s="59"/>
      <c r="U23" s="57" t="s">
        <v>20</v>
      </c>
      <c r="V23" s="57" t="s">
        <v>20</v>
      </c>
      <c r="W23" s="59">
        <f>1</f>
        <v>1</v>
      </c>
      <c r="X23" s="59">
        <f>1</f>
        <v>1</v>
      </c>
      <c r="Y23" s="59">
        <f>1</f>
        <v>1</v>
      </c>
      <c r="Z23" s="59"/>
      <c r="AA23" s="59"/>
      <c r="AB23" s="57" t="s">
        <v>20</v>
      </c>
      <c r="AC23" s="57" t="s">
        <v>20</v>
      </c>
      <c r="AD23" s="59"/>
      <c r="AE23" s="59"/>
      <c r="AF23" s="59"/>
      <c r="AG23" s="59"/>
      <c r="AH23" s="59"/>
      <c r="AI23" s="58">
        <f t="shared" si="3"/>
        <v>3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>
        <f>1</f>
        <v>1</v>
      </c>
      <c r="E24" s="57">
        <f>2</f>
        <v>2</v>
      </c>
      <c r="F24" s="57">
        <f>4</f>
        <v>4</v>
      </c>
      <c r="G24" s="57">
        <f>4</f>
        <v>4</v>
      </c>
      <c r="H24" s="57">
        <f>4</f>
        <v>4</v>
      </c>
      <c r="I24" s="57"/>
      <c r="J24" s="57"/>
      <c r="K24" s="57"/>
      <c r="L24" s="57"/>
      <c r="M24" s="57"/>
      <c r="N24" s="57" t="s">
        <v>20</v>
      </c>
      <c r="O24" s="57" t="s">
        <v>20</v>
      </c>
      <c r="P24" s="57">
        <f>1</f>
        <v>1</v>
      </c>
      <c r="Q24" s="57">
        <f>2</f>
        <v>2</v>
      </c>
      <c r="R24" s="57"/>
      <c r="S24" s="57">
        <f>3</f>
        <v>3</v>
      </c>
      <c r="T24" s="57"/>
      <c r="U24" s="57" t="s">
        <v>20</v>
      </c>
      <c r="V24" s="57" t="s">
        <v>20</v>
      </c>
      <c r="W24" s="57">
        <f>2</f>
        <v>2</v>
      </c>
      <c r="X24" s="57">
        <f>3</f>
        <v>3</v>
      </c>
      <c r="Y24" s="57">
        <f>1</f>
        <v>1</v>
      </c>
      <c r="Z24" s="57">
        <f>2</f>
        <v>2</v>
      </c>
      <c r="AA24" s="57"/>
      <c r="AB24" s="57" t="s">
        <v>20</v>
      </c>
      <c r="AC24" s="57" t="s">
        <v>20</v>
      </c>
      <c r="AD24" s="57"/>
      <c r="AE24" s="57"/>
      <c r="AF24" s="57"/>
      <c r="AG24" s="57"/>
      <c r="AH24" s="57">
        <f>4</f>
        <v>4</v>
      </c>
      <c r="AI24" s="58">
        <f t="shared" si="3"/>
        <v>33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9"/>
      <c r="E25" s="59"/>
      <c r="F25" s="59"/>
      <c r="G25" s="57" t="s">
        <v>20</v>
      </c>
      <c r="H25" s="57" t="s">
        <v>20</v>
      </c>
      <c r="I25" s="59"/>
      <c r="J25" s="59"/>
      <c r="K25" s="59"/>
      <c r="L25" s="59"/>
      <c r="M25" s="59"/>
      <c r="N25" s="57" t="s">
        <v>20</v>
      </c>
      <c r="O25" s="57" t="s">
        <v>20</v>
      </c>
      <c r="P25" s="59">
        <f>4</f>
        <v>4</v>
      </c>
      <c r="Q25" s="59">
        <f>8</f>
        <v>8</v>
      </c>
      <c r="R25" s="59">
        <f>8</f>
        <v>8</v>
      </c>
      <c r="S25" s="59">
        <f>3</f>
        <v>3</v>
      </c>
      <c r="T25" s="59">
        <f>2</f>
        <v>2</v>
      </c>
      <c r="U25" s="57" t="s">
        <v>20</v>
      </c>
      <c r="V25" s="57" t="s">
        <v>20</v>
      </c>
      <c r="W25" s="59"/>
      <c r="X25" s="59">
        <f>3</f>
        <v>3</v>
      </c>
      <c r="Y25" s="59"/>
      <c r="Z25" s="59">
        <f>3</f>
        <v>3</v>
      </c>
      <c r="AA25" s="59">
        <f>6</f>
        <v>6</v>
      </c>
      <c r="AB25" s="57" t="s">
        <v>20</v>
      </c>
      <c r="AC25" s="57" t="s">
        <v>20</v>
      </c>
      <c r="AD25" s="59"/>
      <c r="AE25" s="59">
        <f>8</f>
        <v>8</v>
      </c>
      <c r="AF25" s="59">
        <f>6</f>
        <v>6</v>
      </c>
      <c r="AG25" s="59">
        <f>2</f>
        <v>2</v>
      </c>
      <c r="AH25" s="59">
        <f>4</f>
        <v>4</v>
      </c>
      <c r="AI25" s="58">
        <f t="shared" si="3"/>
        <v>57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>
        <f>3</f>
        <v>3</v>
      </c>
      <c r="E26" s="57"/>
      <c r="F26" s="57"/>
      <c r="G26" s="57" t="s">
        <v>20</v>
      </c>
      <c r="H26" s="57" t="s">
        <v>20</v>
      </c>
      <c r="I26" s="57"/>
      <c r="J26" s="57"/>
      <c r="K26" s="57"/>
      <c r="L26" s="57"/>
      <c r="M26" s="57"/>
      <c r="N26" s="57" t="s">
        <v>20</v>
      </c>
      <c r="O26" s="57" t="s">
        <v>20</v>
      </c>
      <c r="P26" s="57"/>
      <c r="Q26" s="57"/>
      <c r="R26" s="57"/>
      <c r="S26" s="57"/>
      <c r="T26" s="57"/>
      <c r="U26" s="57" t="s">
        <v>20</v>
      </c>
      <c r="V26" s="57" t="s">
        <v>20</v>
      </c>
      <c r="W26" s="57"/>
      <c r="X26" s="57"/>
      <c r="Y26" s="57"/>
      <c r="Z26" s="57"/>
      <c r="AA26" s="57"/>
      <c r="AB26" s="57" t="s">
        <v>20</v>
      </c>
      <c r="AC26" s="57" t="s">
        <v>20</v>
      </c>
      <c r="AD26" s="57"/>
      <c r="AE26" s="57"/>
      <c r="AF26" s="57"/>
      <c r="AG26" s="57"/>
      <c r="AH26" s="57"/>
      <c r="AI26" s="58">
        <f t="shared" si="3"/>
        <v>3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85</v>
      </c>
      <c r="B27" s="83" t="s">
        <v>86</v>
      </c>
      <c r="C27" s="82"/>
      <c r="D27" s="59"/>
      <c r="E27" s="59"/>
      <c r="F27" s="59"/>
      <c r="G27" s="57" t="s">
        <v>20</v>
      </c>
      <c r="H27" s="57" t="s">
        <v>20</v>
      </c>
      <c r="I27" s="59"/>
      <c r="J27" s="59"/>
      <c r="K27" s="59"/>
      <c r="L27" s="59"/>
      <c r="M27" s="59"/>
      <c r="N27" s="57" t="s">
        <v>20</v>
      </c>
      <c r="O27" s="57" t="s">
        <v>20</v>
      </c>
      <c r="P27" s="59"/>
      <c r="Q27" s="59"/>
      <c r="R27" s="59"/>
      <c r="S27" s="59"/>
      <c r="T27" s="59"/>
      <c r="U27" s="57" t="s">
        <v>20</v>
      </c>
      <c r="V27" s="57" t="s">
        <v>20</v>
      </c>
      <c r="W27" s="59"/>
      <c r="X27" s="59"/>
      <c r="Y27" s="59"/>
      <c r="Z27" s="59"/>
      <c r="AA27" s="59"/>
      <c r="AB27" s="57" t="s">
        <v>20</v>
      </c>
      <c r="AC27" s="57" t="s">
        <v>20</v>
      </c>
      <c r="AD27" s="59"/>
      <c r="AE27" s="59"/>
      <c r="AF27" s="59"/>
      <c r="AG27" s="59"/>
      <c r="AH27" s="59"/>
      <c r="AI27" s="58">
        <f t="shared" si="3"/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/>
      <c r="E28" s="57"/>
      <c r="F28" s="57"/>
      <c r="G28" s="57" t="s">
        <v>20</v>
      </c>
      <c r="H28" s="57" t="s">
        <v>20</v>
      </c>
      <c r="I28" s="57"/>
      <c r="J28" s="57"/>
      <c r="K28" s="57"/>
      <c r="L28" s="57"/>
      <c r="M28" s="57"/>
      <c r="N28" s="57" t="s">
        <v>20</v>
      </c>
      <c r="O28" s="57" t="s">
        <v>20</v>
      </c>
      <c r="P28" s="57"/>
      <c r="Q28" s="57"/>
      <c r="R28" s="57"/>
      <c r="S28" s="57"/>
      <c r="T28" s="57"/>
      <c r="U28" s="57" t="s">
        <v>20</v>
      </c>
      <c r="V28" s="57" t="s">
        <v>20</v>
      </c>
      <c r="W28" s="57"/>
      <c r="X28" s="57"/>
      <c r="Y28" s="57"/>
      <c r="Z28" s="57"/>
      <c r="AA28" s="57"/>
      <c r="AB28" s="57" t="s">
        <v>20</v>
      </c>
      <c r="AC28" s="57" t="s">
        <v>20</v>
      </c>
      <c r="AD28" s="57"/>
      <c r="AE28" s="57"/>
      <c r="AF28" s="57"/>
      <c r="AG28" s="57"/>
      <c r="AH28" s="57"/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AE29" si="4">SUM(D8:D28)</f>
        <v>5</v>
      </c>
      <c r="E29" s="60">
        <f t="shared" si="4"/>
        <v>4</v>
      </c>
      <c r="F29" s="60">
        <f t="shared" si="4"/>
        <v>4</v>
      </c>
      <c r="G29" s="60">
        <f t="shared" si="4"/>
        <v>4</v>
      </c>
      <c r="H29" s="60">
        <f t="shared" si="4"/>
        <v>4</v>
      </c>
      <c r="I29" s="60">
        <f t="shared" si="4"/>
        <v>0</v>
      </c>
      <c r="J29" s="60">
        <f t="shared" si="4"/>
        <v>0</v>
      </c>
      <c r="K29" s="60">
        <f t="shared" si="4"/>
        <v>0</v>
      </c>
      <c r="L29" s="60">
        <f t="shared" si="4"/>
        <v>0</v>
      </c>
      <c r="M29" s="60">
        <f t="shared" si="4"/>
        <v>0</v>
      </c>
      <c r="N29" s="60">
        <f t="shared" si="4"/>
        <v>0</v>
      </c>
      <c r="O29" s="60">
        <f t="shared" si="4"/>
        <v>0</v>
      </c>
      <c r="P29" s="60">
        <f t="shared" si="4"/>
        <v>7</v>
      </c>
      <c r="Q29" s="60">
        <f t="shared" si="4"/>
        <v>11</v>
      </c>
      <c r="R29" s="60">
        <f t="shared" si="4"/>
        <v>8</v>
      </c>
      <c r="S29" s="60">
        <f t="shared" si="4"/>
        <v>9</v>
      </c>
      <c r="T29" s="60">
        <f t="shared" si="4"/>
        <v>7</v>
      </c>
      <c r="U29" s="60">
        <f t="shared" si="4"/>
        <v>0</v>
      </c>
      <c r="V29" s="60">
        <f t="shared" si="4"/>
        <v>0</v>
      </c>
      <c r="W29" s="60">
        <f t="shared" si="4"/>
        <v>5</v>
      </c>
      <c r="X29" s="60">
        <f t="shared" si="4"/>
        <v>9</v>
      </c>
      <c r="Y29" s="60">
        <f t="shared" si="4"/>
        <v>6</v>
      </c>
      <c r="Z29" s="60">
        <f t="shared" si="4"/>
        <v>8</v>
      </c>
      <c r="AA29" s="60">
        <f t="shared" si="4"/>
        <v>7</v>
      </c>
      <c r="AB29" s="60">
        <f t="shared" si="4"/>
        <v>0</v>
      </c>
      <c r="AC29" s="60">
        <f t="shared" si="4"/>
        <v>0</v>
      </c>
      <c r="AD29" s="60">
        <f t="shared" si="4"/>
        <v>6</v>
      </c>
      <c r="AE29" s="60">
        <f t="shared" si="4"/>
        <v>10</v>
      </c>
      <c r="AF29" s="60">
        <f t="shared" ref="AF29:AH29" si="5">SUM(AF8:AF28)</f>
        <v>8</v>
      </c>
      <c r="AG29" s="60">
        <f t="shared" si="5"/>
        <v>4</v>
      </c>
      <c r="AH29" s="60">
        <f t="shared" si="5"/>
        <v>8</v>
      </c>
      <c r="AI29" s="58">
        <f>SUM(D29:AH29)</f>
        <v>134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/>
      <c r="G30" s="62"/>
      <c r="H30" s="62"/>
      <c r="I30" s="62">
        <f>7.5</f>
        <v>7.5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>
        <f>3</f>
        <v>3</v>
      </c>
      <c r="E31" s="62">
        <f>4</f>
        <v>4</v>
      </c>
      <c r="F31" s="62">
        <f>4</f>
        <v>4</v>
      </c>
      <c r="G31" s="62"/>
      <c r="H31" s="62"/>
      <c r="I31" s="62"/>
      <c r="J31" s="62"/>
      <c r="K31" s="62"/>
      <c r="L31" s="62"/>
      <c r="M31" s="62"/>
      <c r="N31" s="62"/>
      <c r="O31" s="62"/>
      <c r="P31" s="62">
        <f>2</f>
        <v>2</v>
      </c>
      <c r="Q31" s="62"/>
      <c r="R31" s="62">
        <f>2</f>
        <v>2</v>
      </c>
      <c r="S31" s="62"/>
      <c r="T31" s="62">
        <f>2</f>
        <v>2</v>
      </c>
      <c r="U31" s="62"/>
      <c r="V31" s="62"/>
      <c r="W31" s="62">
        <f>4</f>
        <v>4</v>
      </c>
      <c r="X31" s="62"/>
      <c r="Y31" s="62">
        <f>3</f>
        <v>3</v>
      </c>
      <c r="Z31" s="62">
        <f>3</f>
        <v>3</v>
      </c>
      <c r="AA31" s="62"/>
      <c r="AB31" s="62"/>
      <c r="AC31" s="62"/>
      <c r="AD31" s="62">
        <f>2</f>
        <v>2</v>
      </c>
      <c r="AE31" s="62"/>
      <c r="AF31" s="62"/>
      <c r="AG31" s="62">
        <f>4</f>
        <v>4</v>
      </c>
      <c r="AH31" s="62">
        <f>2</f>
        <v>2</v>
      </c>
      <c r="AI31" s="58">
        <f>SUM(D31:AH31)</f>
        <v>35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>
        <f>2</f>
        <v>2</v>
      </c>
      <c r="AB32" s="62"/>
      <c r="AC32" s="62"/>
      <c r="AD32" s="62"/>
      <c r="AE32" s="62"/>
      <c r="AF32" s="62"/>
      <c r="AG32" s="62"/>
      <c r="AH32" s="62"/>
      <c r="AI32" s="58">
        <f>SUM(D32:AH32)</f>
        <v>2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/>
      <c r="E36" s="62"/>
      <c r="F36" s="62"/>
      <c r="G36" s="62"/>
      <c r="H36" s="62"/>
      <c r="I36" s="62"/>
      <c r="J36" s="62">
        <f>7.5</f>
        <v>7.5</v>
      </c>
      <c r="K36" s="62">
        <f t="shared" ref="K36:M36" si="6">7.5</f>
        <v>7.5</v>
      </c>
      <c r="L36" s="62">
        <f t="shared" si="6"/>
        <v>7.5</v>
      </c>
      <c r="M36" s="62">
        <f t="shared" si="6"/>
        <v>7.5</v>
      </c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30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L39" si="7">SUM(D29:D38)</f>
        <v>8</v>
      </c>
      <c r="E39" s="60">
        <f t="shared" si="7"/>
        <v>8</v>
      </c>
      <c r="F39" s="60">
        <f t="shared" si="7"/>
        <v>8</v>
      </c>
      <c r="G39" s="60">
        <f t="shared" si="7"/>
        <v>4</v>
      </c>
      <c r="H39" s="60">
        <f t="shared" si="7"/>
        <v>4</v>
      </c>
      <c r="I39" s="60">
        <f t="shared" si="7"/>
        <v>7.5</v>
      </c>
      <c r="J39" s="60">
        <f t="shared" si="7"/>
        <v>7.5</v>
      </c>
      <c r="K39" s="60">
        <f t="shared" si="7"/>
        <v>7.5</v>
      </c>
      <c r="L39" s="60">
        <f t="shared" si="7"/>
        <v>7.5</v>
      </c>
      <c r="M39" s="60">
        <f>SUM(M29:M38)</f>
        <v>7.5</v>
      </c>
      <c r="N39" s="60">
        <f>SUM(N29:N38)</f>
        <v>0</v>
      </c>
      <c r="O39" s="60">
        <f>SUM(O29:O38)</f>
        <v>0</v>
      </c>
      <c r="P39" s="60">
        <f t="shared" ref="P39:S39" si="8">SUM(P29:P38)</f>
        <v>9</v>
      </c>
      <c r="Q39" s="60">
        <f t="shared" si="8"/>
        <v>11</v>
      </c>
      <c r="R39" s="60">
        <f t="shared" si="8"/>
        <v>10</v>
      </c>
      <c r="S39" s="60">
        <f t="shared" si="8"/>
        <v>9</v>
      </c>
      <c r="T39" s="60">
        <f>SUM(T29:T38)</f>
        <v>9</v>
      </c>
      <c r="U39" s="60">
        <f>SUM(U29:U38)</f>
        <v>0</v>
      </c>
      <c r="V39" s="60">
        <f>SUM(V29:V38)</f>
        <v>0</v>
      </c>
      <c r="W39" s="60">
        <f t="shared" ref="W39:Z39" si="9">SUM(W29:W38)</f>
        <v>9</v>
      </c>
      <c r="X39" s="60">
        <f t="shared" si="9"/>
        <v>9</v>
      </c>
      <c r="Y39" s="60">
        <f t="shared" si="9"/>
        <v>9</v>
      </c>
      <c r="Z39" s="60">
        <f t="shared" si="9"/>
        <v>11</v>
      </c>
      <c r="AA39" s="60">
        <f>SUM(AA29:AA38)</f>
        <v>9</v>
      </c>
      <c r="AB39" s="60">
        <f>SUM(AB29:AB38)</f>
        <v>0</v>
      </c>
      <c r="AC39" s="60">
        <f>SUM(AC29:AC38)</f>
        <v>0</v>
      </c>
      <c r="AD39" s="60">
        <f t="shared" ref="AD39:AG39" si="10">SUM(AD29:AD38)</f>
        <v>8</v>
      </c>
      <c r="AE39" s="60">
        <f t="shared" si="10"/>
        <v>10</v>
      </c>
      <c r="AF39" s="60">
        <f t="shared" si="10"/>
        <v>8</v>
      </c>
      <c r="AG39" s="60">
        <f t="shared" si="10"/>
        <v>8</v>
      </c>
      <c r="AH39" s="60">
        <f>SUM(AH29:AH38)</f>
        <v>10</v>
      </c>
      <c r="AI39" s="61">
        <f>SUM(AI29:AI38)</f>
        <v>208.5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23</f>
        <v>23</v>
      </c>
      <c r="AH41" s="63"/>
      <c r="AI41" s="65">
        <f>7.5*AG41</f>
        <v>172.5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36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8089</f>
        <v>8089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8125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2018-08-14T18:09:23Z</cp:lastPrinted>
  <dcterms:created xsi:type="dcterms:W3CDTF">1998-07-03T22:57:08Z</dcterms:created>
  <dcterms:modified xsi:type="dcterms:W3CDTF">2018-09-07T21:29:28Z</dcterms:modified>
</cp:coreProperties>
</file>