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"/>
    </mc:Choice>
  </mc:AlternateContent>
  <xr:revisionPtr revIDLastSave="0" documentId="13_ncr:1_{AF1E06E9-56EE-4FC0-93B4-87F548AF0B71}" xr6:coauthVersionLast="38" xr6:coauthVersionMax="38" xr10:uidLastSave="{00000000-0000-0000-0000-000000000000}"/>
  <bookViews>
    <workbookView xWindow="108" yWindow="-48" windowWidth="19008" windowHeight="7308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I21" i="1" l="1"/>
  <c r="J21" i="1"/>
  <c r="P21" i="1"/>
  <c r="Q21" i="1"/>
  <c r="W21" i="1"/>
  <c r="X21" i="1"/>
  <c r="AD21" i="1"/>
  <c r="AE21" i="1"/>
  <c r="AI37" i="1" l="1"/>
  <c r="AG33" i="1"/>
  <c r="K22" i="1"/>
  <c r="AH21" i="1"/>
  <c r="AH31" i="1" s="1"/>
  <c r="AG21" i="1"/>
  <c r="AG31" i="1" s="1"/>
  <c r="AF21" i="1"/>
  <c r="AF31" i="1" s="1"/>
  <c r="AE31" i="1"/>
  <c r="AD31" i="1"/>
  <c r="AC21" i="1"/>
  <c r="AC31" i="1" s="1"/>
  <c r="AB21" i="1"/>
  <c r="AB31" i="1" s="1"/>
  <c r="AA21" i="1"/>
  <c r="AA31" i="1" s="1"/>
  <c r="Z21" i="1"/>
  <c r="Z31" i="1" s="1"/>
  <c r="Y21" i="1"/>
  <c r="Y31" i="1" s="1"/>
  <c r="X31" i="1"/>
  <c r="W31" i="1"/>
  <c r="V21" i="1"/>
  <c r="V31" i="1" s="1"/>
  <c r="U21" i="1"/>
  <c r="U31" i="1" s="1"/>
  <c r="T21" i="1"/>
  <c r="T31" i="1" s="1"/>
  <c r="S21" i="1"/>
  <c r="S31" i="1" s="1"/>
  <c r="R21" i="1"/>
  <c r="R31" i="1" s="1"/>
  <c r="Q31" i="1"/>
  <c r="P31" i="1"/>
  <c r="O21" i="1"/>
  <c r="O31" i="1" s="1"/>
  <c r="N21" i="1"/>
  <c r="N31" i="1" s="1"/>
  <c r="M21" i="1"/>
  <c r="M31" i="1" s="1"/>
  <c r="L21" i="1"/>
  <c r="L31" i="1" s="1"/>
  <c r="K21" i="1"/>
  <c r="J31" i="1"/>
  <c r="I31" i="1"/>
  <c r="H21" i="1"/>
  <c r="H31" i="1" s="1"/>
  <c r="G21" i="1"/>
  <c r="G31" i="1" s="1"/>
  <c r="F21" i="1"/>
  <c r="F31" i="1" s="1"/>
  <c r="E21" i="1"/>
  <c r="E31" i="1" s="1"/>
  <c r="D21" i="1"/>
  <c r="D31" i="1" s="1"/>
  <c r="K31" i="1" l="1"/>
  <c r="AI12" i="1"/>
  <c r="AI11" i="1"/>
  <c r="AI33" i="1" l="1"/>
  <c r="AI30" i="1"/>
  <c r="AI29" i="1"/>
  <c r="AI28" i="1"/>
  <c r="AI27" i="1"/>
  <c r="AI25" i="1"/>
  <c r="AI24" i="1"/>
  <c r="AI23" i="1"/>
  <c r="AI22" i="1"/>
  <c r="AI20" i="1"/>
  <c r="AI19" i="1"/>
  <c r="AI18" i="1"/>
  <c r="AI17" i="1"/>
  <c r="AI16" i="1"/>
  <c r="AI15" i="1"/>
  <c r="AI14" i="1"/>
  <c r="AI13" i="1"/>
  <c r="AI10" i="1"/>
  <c r="AI9" i="1"/>
  <c r="AI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<sst xmlns="http://schemas.openxmlformats.org/spreadsheetml/2006/main" count="200" uniqueCount="67">
  <si>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</si>
  <si>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</si>
  <si>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</si>
  <si>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</si>
  <si>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</si>
  <si>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</si>
  <si>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</si>
  <si>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</si>
  <si>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</si>
  <si>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</si>
  <si>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</si>
  <si>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</si>
  <si>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</si>
  <si>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</si>
  <si>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</si>
  <si>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</si>
  <si>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</si>
  <si>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</si>
  <si>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</si>
  <si>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</si>
  <si>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</si>
  <si>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</si>
  <si>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</si>
  <si>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</si>
  <si>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</si>
  <si>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</si>
  <si>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</si>
  <si>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</si>
  <si>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</si>
  <si>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</si>
  <si>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</si>
  <si>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</si>
  <si>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</si>
  <si>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</si>
  <si>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</si>
  <si>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</si>
  <si>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</si>
  <si>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</si>
  <si>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</si>
  <si>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</si>
  <si>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</si>
  <si>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</si>
  <si>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</si>
  <si>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</si>
  <si>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</si>
  <si>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</si>
  <si>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</si>
  <si>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</si>
  <si>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</si>
  <si>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</si>
  <si>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</si>
  <si>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</si>
  <si>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1207</t>
  </si>
  <si>
    <t>PEAK - West Van Apartment</t>
  </si>
  <si>
    <t xml:space="preserve"> </t>
  </si>
  <si>
    <t>REVIT Templates</t>
  </si>
  <si>
    <t>1508</t>
  </si>
  <si>
    <t>COURTENAY</t>
  </si>
  <si>
    <t>L+L</t>
  </si>
  <si>
    <t>WD</t>
  </si>
  <si>
    <t>EXTRA</t>
  </si>
  <si>
    <t>Minus 6 Days for 2018 (24)</t>
  </si>
  <si>
    <t>Filing, Cleanup, Time, Other</t>
  </si>
  <si>
    <t>October 2018</t>
  </si>
  <si>
    <t>MK</t>
  </si>
  <si>
    <t xml:space="preserve">MK 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</si>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</sst>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5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3" fillId="5" borderId="9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164" fontId="3" fillId="4" borderId="0" xfId="0" applyNumberFormat="1" applyFont="1" applyFill="1" applyBorder="1" applyProtection="1">
      <protection locked="0"/>
    </xf>
    <xf numFmtId="0" fontId="2" fillId="6" borderId="25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4" xfId="0" applyFont="1" applyFill="1" applyBorder="1" applyProtection="1">
      <protection locked="0"/>
    </xf>
    <xf numFmtId="0" fontId="3" fillId="6" borderId="26" xfId="0" applyNumberFormat="1" applyFont="1" applyFill="1" applyBorder="1" applyProtection="1">
      <protection locked="0"/>
    </xf>
    <xf numFmtId="0" fontId="3" fillId="6" borderId="24" xfId="0" applyNumberFormat="1" applyFont="1" applyFill="1" applyBorder="1" applyProtection="1">
      <protection locked="0"/>
    </xf>
    <xf numFmtId="0" fontId="3" fillId="6" borderId="26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6" xfId="0" applyNumberFormat="1" applyFont="1" applyFill="1" applyBorder="1" applyProtection="1">
      <protection locked="0"/>
    </xf>
    <xf numFmtId="0" fontId="2" fillId="6" borderId="17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3" fillId="4" borderId="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showGridLines="0" tabSelected="1" zoomScaleNormal="100" zoomScaleSheetLayoutView="100" workbookViewId="0">
      <selection activeCell="AL19" sqref="AL19"/>
    </sheetView>
  </sheetViews>
  <sheetFormatPr defaultColWidth="7.5546875" defaultRowHeight="13.2" x14ac:dyDescent="0.25"/>
  <cols>
    <col min="1" max="1" width="5.33203125" style="89" customWidth="1"/>
    <col min="2" max="2" width="21.6640625" style="89" customWidth="1"/>
    <col min="3" max="3" width="5" style="91" customWidth="1"/>
    <col min="4" max="34" width="3.44140625" style="92" customWidth="1"/>
    <col min="35" max="35" width="5.6640625" style="93" customWidth="1"/>
    <col min="36" max="36" width="40.6640625" style="92" customWidth="1"/>
    <col min="37" max="37" width="2.6640625" style="13" customWidth="1"/>
    <col min="38" max="38" width="25.5546875" style="13" customWidth="1"/>
    <col min="39" max="190" width="7.5546875" style="13" customWidth="1"/>
    <col min="191" max="16384" width="7.5546875" style="35"/>
  </cols>
  <sheetData>
    <row r="1" spans="1:190" s="7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5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2</v>
      </c>
      <c r="AH3" s="10"/>
      <c r="AI3" s="6"/>
      <c r="AJ3" s="94" t="s">
        <v>63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5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 t="s">
        <v>54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5" customHeight="1" x14ac:dyDescent="0.25">
      <c r="A5" s="14" t="s">
        <v>3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95" customHeight="1" thickBot="1" x14ac:dyDescent="0.25">
      <c r="A6" s="20" t="s">
        <v>4</v>
      </c>
      <c r="B6" s="21" t="s">
        <v>0</v>
      </c>
      <c r="C6" s="22" t="s">
        <v>5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4">
        <v>31</v>
      </c>
      <c r="AI6" s="25" t="s">
        <v>6</v>
      </c>
      <c r="AJ6" s="26" t="s">
        <v>7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0.8" thickTop="1" x14ac:dyDescent="0.2">
      <c r="A7" s="28"/>
      <c r="B7" s="29"/>
      <c r="C7" s="30" t="s">
        <v>8</v>
      </c>
      <c r="D7" s="32" t="s">
        <v>12</v>
      </c>
      <c r="E7" s="31" t="s">
        <v>9</v>
      </c>
      <c r="F7" s="31" t="s">
        <v>13</v>
      </c>
      <c r="G7" s="32" t="s">
        <v>9</v>
      </c>
      <c r="H7" s="31" t="s">
        <v>10</v>
      </c>
      <c r="I7" s="31" t="s">
        <v>11</v>
      </c>
      <c r="J7" s="32" t="s">
        <v>11</v>
      </c>
      <c r="K7" s="32" t="s">
        <v>12</v>
      </c>
      <c r="L7" s="31" t="s">
        <v>9</v>
      </c>
      <c r="M7" s="31" t="s">
        <v>13</v>
      </c>
      <c r="N7" s="32" t="s">
        <v>9</v>
      </c>
      <c r="O7" s="31" t="s">
        <v>10</v>
      </c>
      <c r="P7" s="31" t="s">
        <v>11</v>
      </c>
      <c r="Q7" s="32" t="s">
        <v>11</v>
      </c>
      <c r="R7" s="32" t="s">
        <v>12</v>
      </c>
      <c r="S7" s="31" t="s">
        <v>9</v>
      </c>
      <c r="T7" s="31" t="s">
        <v>13</v>
      </c>
      <c r="U7" s="32" t="s">
        <v>9</v>
      </c>
      <c r="V7" s="31" t="s">
        <v>10</v>
      </c>
      <c r="W7" s="31" t="s">
        <v>11</v>
      </c>
      <c r="X7" s="32" t="s">
        <v>11</v>
      </c>
      <c r="Y7" s="32" t="s">
        <v>12</v>
      </c>
      <c r="Z7" s="31" t="s">
        <v>9</v>
      </c>
      <c r="AA7" s="31" t="s">
        <v>13</v>
      </c>
      <c r="AB7" s="32" t="s">
        <v>9</v>
      </c>
      <c r="AC7" s="31" t="s">
        <v>10</v>
      </c>
      <c r="AD7" s="31" t="s">
        <v>11</v>
      </c>
      <c r="AE7" s="32" t="s">
        <v>11</v>
      </c>
      <c r="AF7" s="32" t="s">
        <v>12</v>
      </c>
      <c r="AG7" s="31" t="s">
        <v>9</v>
      </c>
      <c r="AH7" s="31" t="s">
        <v>13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5">
      <c r="A8" s="36" t="s">
        <v>52</v>
      </c>
      <c r="B8" s="37" t="s">
        <v>53</v>
      </c>
      <c r="C8" s="38" t="s">
        <v>14</v>
      </c>
      <c r="D8" s="39"/>
      <c r="E8" s="39"/>
      <c r="F8" s="39"/>
      <c r="G8" s="39"/>
      <c r="H8" s="39"/>
      <c r="I8" s="39" t="s">
        <v>15</v>
      </c>
      <c r="J8" s="39" t="s">
        <v>15</v>
      </c>
      <c r="K8" s="39"/>
      <c r="L8" s="39">
        <v>1</v>
      </c>
      <c r="M8" s="39">
        <v>3</v>
      </c>
      <c r="N8" s="39">
        <v>1</v>
      </c>
      <c r="O8" s="39">
        <v>1.5</v>
      </c>
      <c r="P8" s="39" t="s">
        <v>15</v>
      </c>
      <c r="Q8" s="39" t="s">
        <v>15</v>
      </c>
      <c r="R8" s="39"/>
      <c r="S8" s="39">
        <v>1</v>
      </c>
      <c r="T8" s="39">
        <v>2.5</v>
      </c>
      <c r="U8" s="39"/>
      <c r="V8" s="39"/>
      <c r="W8" s="39" t="s">
        <v>15</v>
      </c>
      <c r="X8" s="39" t="s">
        <v>15</v>
      </c>
      <c r="Y8" s="39"/>
      <c r="Z8" s="39">
        <v>1</v>
      </c>
      <c r="AA8" s="39">
        <v>1</v>
      </c>
      <c r="AB8" s="39">
        <v>1</v>
      </c>
      <c r="AC8" s="39">
        <v>1</v>
      </c>
      <c r="AD8" s="39" t="s">
        <v>15</v>
      </c>
      <c r="AE8" s="39" t="s">
        <v>15</v>
      </c>
      <c r="AF8" s="39"/>
      <c r="AG8" s="39"/>
      <c r="AH8" s="39"/>
      <c r="AI8" s="40">
        <f t="shared" ref="AI8:AI20" si="0">SUM(D8:AH8)</f>
        <v>14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56</v>
      </c>
      <c r="B9" s="29" t="s">
        <v>57</v>
      </c>
      <c r="C9" s="30" t="s">
        <v>36</v>
      </c>
      <c r="D9" s="45"/>
      <c r="E9" s="46"/>
      <c r="F9" s="45"/>
      <c r="G9" s="46"/>
      <c r="H9" s="45">
        <v>1</v>
      </c>
      <c r="I9" s="39" t="s">
        <v>15</v>
      </c>
      <c r="J9" s="39" t="s">
        <v>15</v>
      </c>
      <c r="K9" s="45"/>
      <c r="L9" s="46">
        <v>2</v>
      </c>
      <c r="M9" s="45"/>
      <c r="N9" s="46"/>
      <c r="O9" s="45">
        <v>3</v>
      </c>
      <c r="P9" s="39" t="s">
        <v>15</v>
      </c>
      <c r="Q9" s="39" t="s">
        <v>15</v>
      </c>
      <c r="R9" s="45">
        <v>1</v>
      </c>
      <c r="S9" s="45"/>
      <c r="T9" s="45"/>
      <c r="U9" s="46"/>
      <c r="V9" s="45"/>
      <c r="W9" s="39" t="s">
        <v>15</v>
      </c>
      <c r="X9" s="39" t="s">
        <v>15</v>
      </c>
      <c r="Y9" s="45"/>
      <c r="Z9" s="45"/>
      <c r="AA9" s="45"/>
      <c r="AB9" s="46"/>
      <c r="AC9" s="45"/>
      <c r="AD9" s="39" t="s">
        <v>15</v>
      </c>
      <c r="AE9" s="39" t="s">
        <v>15</v>
      </c>
      <c r="AF9" s="45"/>
      <c r="AG9" s="46"/>
      <c r="AH9" s="45"/>
      <c r="AI9" s="40">
        <f t="shared" si="0"/>
        <v>7</v>
      </c>
      <c r="AJ9" s="34"/>
      <c r="AK9" s="4"/>
      <c r="AL9" s="59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s="43" customFormat="1" ht="12" customHeight="1" x14ac:dyDescent="0.25">
      <c r="A10" s="36" t="s">
        <v>56</v>
      </c>
      <c r="B10" s="37" t="s">
        <v>57</v>
      </c>
      <c r="C10" s="38" t="s">
        <v>59</v>
      </c>
      <c r="D10" s="39">
        <v>7.5</v>
      </c>
      <c r="E10" s="39">
        <v>7.5</v>
      </c>
      <c r="F10" s="39">
        <v>6</v>
      </c>
      <c r="G10" s="39">
        <v>7.5</v>
      </c>
      <c r="H10" s="39">
        <v>7.5</v>
      </c>
      <c r="I10" s="39">
        <v>2.5</v>
      </c>
      <c r="J10" s="39">
        <v>2</v>
      </c>
      <c r="K10" s="39">
        <v>3</v>
      </c>
      <c r="L10" s="39">
        <v>3</v>
      </c>
      <c r="M10" s="39">
        <v>5.5</v>
      </c>
      <c r="N10" s="39">
        <v>7.5</v>
      </c>
      <c r="O10" s="39">
        <v>4</v>
      </c>
      <c r="P10" s="39">
        <v>3</v>
      </c>
      <c r="Q10" s="39">
        <v>2</v>
      </c>
      <c r="R10" s="39">
        <v>6</v>
      </c>
      <c r="S10" s="39">
        <v>7.5</v>
      </c>
      <c r="T10" s="39">
        <v>6</v>
      </c>
      <c r="U10" s="39">
        <v>6.5</v>
      </c>
      <c r="V10" s="39">
        <v>7.5</v>
      </c>
      <c r="W10" s="39" t="s">
        <v>15</v>
      </c>
      <c r="X10" s="39">
        <v>3</v>
      </c>
      <c r="Y10" s="39">
        <v>7.5</v>
      </c>
      <c r="Z10" s="39">
        <v>7.5</v>
      </c>
      <c r="AA10" s="39">
        <v>7.5</v>
      </c>
      <c r="AB10" s="39">
        <v>6</v>
      </c>
      <c r="AC10" s="39">
        <v>7.5</v>
      </c>
      <c r="AD10" s="39">
        <v>2</v>
      </c>
      <c r="AE10" s="39">
        <v>2</v>
      </c>
      <c r="AF10" s="39">
        <v>7.5</v>
      </c>
      <c r="AG10" s="39">
        <v>7.5</v>
      </c>
      <c r="AH10" s="39">
        <v>7.5</v>
      </c>
      <c r="AI10" s="40">
        <f t="shared" si="0"/>
        <v>167.5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</row>
    <row r="11" spans="1:190" ht="12" customHeight="1" x14ac:dyDescent="0.2">
      <c r="A11" s="44" t="s">
        <v>56</v>
      </c>
      <c r="B11" s="29" t="s">
        <v>57</v>
      </c>
      <c r="C11" s="30" t="s">
        <v>60</v>
      </c>
      <c r="D11" s="45"/>
      <c r="E11" s="46"/>
      <c r="F11" s="45"/>
      <c r="G11" s="46"/>
      <c r="H11" s="45"/>
      <c r="I11" s="39" t="s">
        <v>15</v>
      </c>
      <c r="J11" s="39" t="s">
        <v>15</v>
      </c>
      <c r="K11" s="45"/>
      <c r="L11" s="46"/>
      <c r="M11" s="46"/>
      <c r="N11" s="46"/>
      <c r="O11" s="46"/>
      <c r="P11" s="39" t="s">
        <v>15</v>
      </c>
      <c r="Q11" s="39" t="s">
        <v>15</v>
      </c>
      <c r="R11" s="46"/>
      <c r="S11" s="46"/>
      <c r="T11" s="45"/>
      <c r="U11" s="46"/>
      <c r="V11" s="46"/>
      <c r="W11" s="39" t="s">
        <v>15</v>
      </c>
      <c r="X11" s="39" t="s">
        <v>15</v>
      </c>
      <c r="Y11" s="46"/>
      <c r="Z11" s="46"/>
      <c r="AA11" s="46"/>
      <c r="AB11" s="46"/>
      <c r="AC11" s="46"/>
      <c r="AD11" s="39" t="s">
        <v>15</v>
      </c>
      <c r="AE11" s="39" t="s">
        <v>15</v>
      </c>
      <c r="AF11" s="45"/>
      <c r="AG11" s="46"/>
      <c r="AH11" s="46"/>
      <c r="AI11" s="40">
        <f t="shared" ref="AI11:AI12" si="1">SUM(D11:AH11)</f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5">
      <c r="A12" s="36" t="s">
        <v>56</v>
      </c>
      <c r="B12" s="37" t="s">
        <v>57</v>
      </c>
      <c r="C12" s="38" t="s">
        <v>64</v>
      </c>
      <c r="D12" s="39"/>
      <c r="E12" s="39"/>
      <c r="F12" s="39">
        <v>1</v>
      </c>
      <c r="G12" s="39"/>
      <c r="H12" s="39"/>
      <c r="I12" s="39" t="s">
        <v>15</v>
      </c>
      <c r="J12" s="39" t="s">
        <v>15</v>
      </c>
      <c r="K12" s="39"/>
      <c r="L12" s="39">
        <v>2</v>
      </c>
      <c r="M12" s="39"/>
      <c r="N12" s="39"/>
      <c r="O12" s="39"/>
      <c r="P12" s="39" t="s">
        <v>15</v>
      </c>
      <c r="Q12" s="39" t="s">
        <v>15</v>
      </c>
      <c r="R12" s="39"/>
      <c r="S12" s="39"/>
      <c r="T12" s="39"/>
      <c r="U12" s="39">
        <v>1</v>
      </c>
      <c r="V12" s="39"/>
      <c r="W12" s="39" t="s">
        <v>15</v>
      </c>
      <c r="X12" s="39" t="s">
        <v>15</v>
      </c>
      <c r="Y12" s="39"/>
      <c r="Z12" s="39"/>
      <c r="AA12" s="39"/>
      <c r="AB12" s="39">
        <v>1</v>
      </c>
      <c r="AC12" s="39"/>
      <c r="AD12" s="39" t="s">
        <v>15</v>
      </c>
      <c r="AE12" s="39" t="s">
        <v>15</v>
      </c>
      <c r="AF12" s="39"/>
      <c r="AG12" s="39"/>
      <c r="AH12" s="39"/>
      <c r="AI12" s="40">
        <f t="shared" si="1"/>
        <v>5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/>
      <c r="C13" s="30"/>
      <c r="D13" s="45"/>
      <c r="E13" s="45"/>
      <c r="F13" s="45"/>
      <c r="G13" s="45"/>
      <c r="H13" s="45"/>
      <c r="I13" s="39" t="s">
        <v>15</v>
      </c>
      <c r="J13" s="39" t="s">
        <v>15</v>
      </c>
      <c r="K13" s="45"/>
      <c r="L13" s="45"/>
      <c r="M13" s="45"/>
      <c r="N13" s="45"/>
      <c r="O13" s="45"/>
      <c r="P13" s="39" t="s">
        <v>15</v>
      </c>
      <c r="Q13" s="39" t="s">
        <v>15</v>
      </c>
      <c r="R13" s="45"/>
      <c r="S13" s="45"/>
      <c r="T13" s="45"/>
      <c r="U13" s="45"/>
      <c r="V13" s="45"/>
      <c r="W13" s="39" t="s">
        <v>15</v>
      </c>
      <c r="X13" s="39" t="s">
        <v>15</v>
      </c>
      <c r="Y13" s="45"/>
      <c r="Z13" s="45"/>
      <c r="AA13" s="45"/>
      <c r="AB13" s="45"/>
      <c r="AC13" s="45"/>
      <c r="AD13" s="39" t="s">
        <v>15</v>
      </c>
      <c r="AE13" s="39" t="s">
        <v>15</v>
      </c>
      <c r="AF13" s="45"/>
      <c r="AG13" s="45"/>
      <c r="AH13" s="45"/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5">
      <c r="A14" s="36"/>
      <c r="B14" s="37"/>
      <c r="C14" s="38"/>
      <c r="D14" s="39"/>
      <c r="E14" s="47"/>
      <c r="F14" s="39"/>
      <c r="G14" s="47"/>
      <c r="H14" s="39"/>
      <c r="I14" s="39" t="s">
        <v>15</v>
      </c>
      <c r="J14" s="39" t="s">
        <v>15</v>
      </c>
      <c r="K14" s="39"/>
      <c r="L14" s="47"/>
      <c r="M14" s="39"/>
      <c r="N14" s="47"/>
      <c r="O14" s="39"/>
      <c r="P14" s="39" t="s">
        <v>15</v>
      </c>
      <c r="Q14" s="39" t="s">
        <v>15</v>
      </c>
      <c r="R14" s="39"/>
      <c r="S14" s="47"/>
      <c r="T14" s="39"/>
      <c r="U14" s="47"/>
      <c r="V14" s="39"/>
      <c r="W14" s="39" t="s">
        <v>15</v>
      </c>
      <c r="X14" s="39" t="s">
        <v>15</v>
      </c>
      <c r="Y14" s="39"/>
      <c r="Z14" s="47"/>
      <c r="AA14" s="39"/>
      <c r="AB14" s="47"/>
      <c r="AC14" s="39"/>
      <c r="AD14" s="39" t="s">
        <v>15</v>
      </c>
      <c r="AE14" s="39" t="s">
        <v>15</v>
      </c>
      <c r="AF14" s="39"/>
      <c r="AG14" s="47"/>
      <c r="AH14" s="39"/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9" customFormat="1" ht="12" customHeight="1" x14ac:dyDescent="0.2">
      <c r="A15" s="44"/>
      <c r="B15" s="29"/>
      <c r="C15" s="30"/>
      <c r="D15" s="45"/>
      <c r="E15" s="46"/>
      <c r="F15" s="45"/>
      <c r="G15" s="46"/>
      <c r="H15" s="45"/>
      <c r="I15" s="39" t="s">
        <v>15</v>
      </c>
      <c r="J15" s="39" t="s">
        <v>15</v>
      </c>
      <c r="K15" s="45"/>
      <c r="L15" s="46"/>
      <c r="M15" s="45"/>
      <c r="N15" s="46"/>
      <c r="O15" s="45"/>
      <c r="P15" s="39" t="s">
        <v>15</v>
      </c>
      <c r="Q15" s="39" t="s">
        <v>15</v>
      </c>
      <c r="R15" s="45"/>
      <c r="S15" s="46"/>
      <c r="T15" s="45"/>
      <c r="U15" s="46"/>
      <c r="V15" s="45"/>
      <c r="W15" s="39" t="s">
        <v>15</v>
      </c>
      <c r="X15" s="39" t="s">
        <v>15</v>
      </c>
      <c r="Y15" s="45"/>
      <c r="Z15" s="46"/>
      <c r="AA15" s="45"/>
      <c r="AB15" s="46"/>
      <c r="AC15" s="45"/>
      <c r="AD15" s="39" t="s">
        <v>15</v>
      </c>
      <c r="AE15" s="39" t="s">
        <v>15</v>
      </c>
      <c r="AF15" s="45"/>
      <c r="AG15" s="46"/>
      <c r="AH15" s="45"/>
      <c r="AI15" s="40">
        <f t="shared" si="0"/>
        <v>0</v>
      </c>
      <c r="AJ15" s="48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43" customFormat="1" ht="12" customHeight="1" x14ac:dyDescent="0.25">
      <c r="A16" s="36"/>
      <c r="B16" s="37"/>
      <c r="C16" s="38"/>
      <c r="D16" s="39"/>
      <c r="E16" s="47"/>
      <c r="F16" s="39"/>
      <c r="G16" s="47"/>
      <c r="H16" s="39"/>
      <c r="I16" s="39" t="s">
        <v>15</v>
      </c>
      <c r="J16" s="39" t="s">
        <v>15</v>
      </c>
      <c r="K16" s="39"/>
      <c r="L16" s="47"/>
      <c r="M16" s="39"/>
      <c r="N16" s="47"/>
      <c r="O16" s="39"/>
      <c r="P16" s="39" t="s">
        <v>15</v>
      </c>
      <c r="Q16" s="39" t="s">
        <v>15</v>
      </c>
      <c r="R16" s="39"/>
      <c r="S16" s="47"/>
      <c r="T16" s="39"/>
      <c r="U16" s="47"/>
      <c r="V16" s="39"/>
      <c r="W16" s="39" t="s">
        <v>15</v>
      </c>
      <c r="X16" s="39" t="s">
        <v>15</v>
      </c>
      <c r="Y16" s="39"/>
      <c r="Z16" s="47"/>
      <c r="AA16" s="39"/>
      <c r="AB16" s="47"/>
      <c r="AC16" s="39"/>
      <c r="AD16" s="39" t="s">
        <v>15</v>
      </c>
      <c r="AE16" s="39" t="s">
        <v>15</v>
      </c>
      <c r="AF16" s="39"/>
      <c r="AG16" s="47"/>
      <c r="AH16" s="39"/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19" customFormat="1" ht="12" customHeight="1" x14ac:dyDescent="0.2">
      <c r="A17" s="44"/>
      <c r="B17" s="29"/>
      <c r="C17" s="30"/>
      <c r="D17" s="45"/>
      <c r="E17" s="46"/>
      <c r="F17" s="45"/>
      <c r="G17" s="46"/>
      <c r="H17" s="45"/>
      <c r="I17" s="39" t="s">
        <v>15</v>
      </c>
      <c r="J17" s="39" t="s">
        <v>15</v>
      </c>
      <c r="K17" s="45"/>
      <c r="L17" s="46"/>
      <c r="M17" s="45"/>
      <c r="N17" s="46"/>
      <c r="O17" s="45"/>
      <c r="P17" s="39" t="s">
        <v>15</v>
      </c>
      <c r="Q17" s="39" t="s">
        <v>15</v>
      </c>
      <c r="R17" s="45"/>
      <c r="S17" s="46"/>
      <c r="T17" s="45"/>
      <c r="U17" s="46"/>
      <c r="V17" s="45"/>
      <c r="W17" s="39" t="s">
        <v>15</v>
      </c>
      <c r="X17" s="39" t="s">
        <v>15</v>
      </c>
      <c r="Y17" s="45"/>
      <c r="Z17" s="46"/>
      <c r="AA17" s="45"/>
      <c r="AB17" s="46"/>
      <c r="AC17" s="45"/>
      <c r="AD17" s="39" t="s">
        <v>15</v>
      </c>
      <c r="AE17" s="39" t="s">
        <v>15</v>
      </c>
      <c r="AF17" s="45"/>
      <c r="AG17" s="46"/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19" customFormat="1" ht="12" customHeight="1" x14ac:dyDescent="0.2">
      <c r="A18" s="36"/>
      <c r="B18" s="37"/>
      <c r="C18" s="38"/>
      <c r="D18" s="39"/>
      <c r="E18" s="47"/>
      <c r="F18" s="39"/>
      <c r="G18" s="47"/>
      <c r="H18" s="39"/>
      <c r="I18" s="39" t="s">
        <v>15</v>
      </c>
      <c r="J18" s="39" t="s">
        <v>15</v>
      </c>
      <c r="K18" s="39"/>
      <c r="L18" s="47"/>
      <c r="M18" s="39"/>
      <c r="N18" s="47"/>
      <c r="O18" s="39"/>
      <c r="P18" s="39" t="s">
        <v>15</v>
      </c>
      <c r="Q18" s="39" t="s">
        <v>15</v>
      </c>
      <c r="R18" s="39"/>
      <c r="S18" s="47"/>
      <c r="T18" s="39"/>
      <c r="U18" s="47"/>
      <c r="V18" s="39"/>
      <c r="W18" s="39" t="s">
        <v>15</v>
      </c>
      <c r="X18" s="39" t="s">
        <v>15</v>
      </c>
      <c r="Y18" s="39"/>
      <c r="Z18" s="47"/>
      <c r="AA18" s="39"/>
      <c r="AB18" s="47"/>
      <c r="AC18" s="39"/>
      <c r="AD18" s="39" t="s">
        <v>15</v>
      </c>
      <c r="AE18" s="39" t="s">
        <v>15</v>
      </c>
      <c r="AF18" s="39"/>
      <c r="AG18" s="47"/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</row>
    <row r="19" spans="1:190" s="50" customFormat="1" ht="12" customHeight="1" x14ac:dyDescent="0.25">
      <c r="A19" s="44"/>
      <c r="B19" s="29"/>
      <c r="C19" s="30"/>
      <c r="D19" s="45"/>
      <c r="E19" s="46"/>
      <c r="F19" s="45"/>
      <c r="G19" s="46"/>
      <c r="H19" s="45"/>
      <c r="I19" s="39" t="s">
        <v>15</v>
      </c>
      <c r="J19" s="39" t="s">
        <v>15</v>
      </c>
      <c r="K19" s="45"/>
      <c r="L19" s="46"/>
      <c r="M19" s="45"/>
      <c r="N19" s="46"/>
      <c r="O19" s="45"/>
      <c r="P19" s="39" t="s">
        <v>15</v>
      </c>
      <c r="Q19" s="39" t="s">
        <v>15</v>
      </c>
      <c r="R19" s="45"/>
      <c r="S19" s="46"/>
      <c r="T19" s="45"/>
      <c r="U19" s="46"/>
      <c r="V19" s="45"/>
      <c r="W19" s="39" t="s">
        <v>15</v>
      </c>
      <c r="X19" s="39" t="s">
        <v>15</v>
      </c>
      <c r="Y19" s="45"/>
      <c r="Z19" s="46"/>
      <c r="AA19" s="45"/>
      <c r="AB19" s="46"/>
      <c r="AC19" s="45"/>
      <c r="AD19" s="39" t="s">
        <v>15</v>
      </c>
      <c r="AE19" s="39" t="s">
        <v>15</v>
      </c>
      <c r="AF19" s="45"/>
      <c r="AG19" s="46"/>
      <c r="AH19" s="45"/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9" customFormat="1" ht="12" customHeight="1" x14ac:dyDescent="0.2">
      <c r="A20" s="51"/>
      <c r="B20" s="52"/>
      <c r="C20" s="53"/>
      <c r="D20" s="39"/>
      <c r="E20" s="47"/>
      <c r="F20" s="39"/>
      <c r="G20" s="47"/>
      <c r="H20" s="39"/>
      <c r="I20" s="39" t="s">
        <v>15</v>
      </c>
      <c r="J20" s="39" t="s">
        <v>15</v>
      </c>
      <c r="K20" s="39"/>
      <c r="L20" s="47"/>
      <c r="M20" s="39"/>
      <c r="N20" s="47"/>
      <c r="O20" s="39"/>
      <c r="P20" s="39" t="s">
        <v>15</v>
      </c>
      <c r="Q20" s="39" t="s">
        <v>15</v>
      </c>
      <c r="R20" s="39"/>
      <c r="S20" s="47"/>
      <c r="T20" s="39"/>
      <c r="U20" s="47"/>
      <c r="V20" s="39"/>
      <c r="W20" s="39" t="s">
        <v>15</v>
      </c>
      <c r="X20" s="39" t="s">
        <v>15</v>
      </c>
      <c r="Y20" s="39"/>
      <c r="Z20" s="47"/>
      <c r="AA20" s="39"/>
      <c r="AB20" s="47"/>
      <c r="AC20" s="39"/>
      <c r="AD20" s="39" t="s">
        <v>15</v>
      </c>
      <c r="AE20" s="39" t="s">
        <v>15</v>
      </c>
      <c r="AF20" s="39"/>
      <c r="AG20" s="47"/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9" customFormat="1" x14ac:dyDescent="0.25">
      <c r="A21" s="54"/>
      <c r="B21" s="55" t="s">
        <v>16</v>
      </c>
      <c r="C21" s="56"/>
      <c r="D21" s="57">
        <f t="shared" ref="D21:AE21" si="2">SUM(D8:D20)</f>
        <v>7.5</v>
      </c>
      <c r="E21" s="57">
        <f t="shared" si="2"/>
        <v>7.5</v>
      </c>
      <c r="F21" s="57">
        <f t="shared" si="2"/>
        <v>7</v>
      </c>
      <c r="G21" s="57">
        <f t="shared" si="2"/>
        <v>7.5</v>
      </c>
      <c r="H21" s="57">
        <f t="shared" si="2"/>
        <v>8.5</v>
      </c>
      <c r="I21" s="57">
        <f t="shared" si="2"/>
        <v>2.5</v>
      </c>
      <c r="J21" s="57">
        <f t="shared" si="2"/>
        <v>2</v>
      </c>
      <c r="K21" s="57">
        <f t="shared" si="2"/>
        <v>3</v>
      </c>
      <c r="L21" s="57">
        <f t="shared" si="2"/>
        <v>8</v>
      </c>
      <c r="M21" s="57">
        <f t="shared" si="2"/>
        <v>8.5</v>
      </c>
      <c r="N21" s="57">
        <f t="shared" si="2"/>
        <v>8.5</v>
      </c>
      <c r="O21" s="57">
        <f t="shared" si="2"/>
        <v>8.5</v>
      </c>
      <c r="P21" s="57">
        <f t="shared" si="2"/>
        <v>3</v>
      </c>
      <c r="Q21" s="57">
        <f t="shared" si="2"/>
        <v>2</v>
      </c>
      <c r="R21" s="57">
        <f t="shared" si="2"/>
        <v>7</v>
      </c>
      <c r="S21" s="57">
        <f t="shared" si="2"/>
        <v>8.5</v>
      </c>
      <c r="T21" s="57">
        <f t="shared" si="2"/>
        <v>8.5</v>
      </c>
      <c r="U21" s="57">
        <f t="shared" si="2"/>
        <v>7.5</v>
      </c>
      <c r="V21" s="57">
        <f t="shared" si="2"/>
        <v>7.5</v>
      </c>
      <c r="W21" s="57">
        <f t="shared" si="2"/>
        <v>0</v>
      </c>
      <c r="X21" s="57">
        <f t="shared" si="2"/>
        <v>3</v>
      </c>
      <c r="Y21" s="57">
        <f t="shared" si="2"/>
        <v>7.5</v>
      </c>
      <c r="Z21" s="57">
        <f t="shared" si="2"/>
        <v>8.5</v>
      </c>
      <c r="AA21" s="57">
        <f t="shared" si="2"/>
        <v>8.5</v>
      </c>
      <c r="AB21" s="57">
        <f t="shared" si="2"/>
        <v>8</v>
      </c>
      <c r="AC21" s="57">
        <f t="shared" si="2"/>
        <v>8.5</v>
      </c>
      <c r="AD21" s="57">
        <f t="shared" si="2"/>
        <v>2</v>
      </c>
      <c r="AE21" s="57">
        <f t="shared" si="2"/>
        <v>2</v>
      </c>
      <c r="AF21" s="57">
        <f t="shared" ref="AF21:AH21" si="3">SUM(AF8:AF20)</f>
        <v>7.5</v>
      </c>
      <c r="AG21" s="57">
        <f t="shared" si="3"/>
        <v>7.5</v>
      </c>
      <c r="AH21" s="57">
        <f t="shared" si="3"/>
        <v>7.5</v>
      </c>
      <c r="AI21" s="40">
        <f t="shared" ref="AI21" si="4">SUM(AI8:AI20)</f>
        <v>193.5</v>
      </c>
      <c r="AJ21" s="58"/>
      <c r="AK21" s="4"/>
      <c r="AL21" s="59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50" customFormat="1" x14ac:dyDescent="0.25">
      <c r="A22" s="60" t="s">
        <v>17</v>
      </c>
      <c r="B22" s="61"/>
      <c r="C22" s="61"/>
      <c r="D22" s="62"/>
      <c r="E22" s="62"/>
      <c r="F22" s="62"/>
      <c r="G22" s="62"/>
      <c r="H22" s="62"/>
      <c r="I22" s="62"/>
      <c r="J22" s="62"/>
      <c r="K22" s="62">
        <f>7.5</f>
        <v>7.5</v>
      </c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40">
        <f>SUM(D22:AH22)</f>
        <v>7.5</v>
      </c>
      <c r="AJ22" s="63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50" customFormat="1" x14ac:dyDescent="0.25">
      <c r="A23" s="60" t="s">
        <v>18</v>
      </c>
      <c r="B23" s="61"/>
      <c r="C23" s="61"/>
      <c r="D23" s="62"/>
      <c r="E23" s="62"/>
      <c r="F23" s="62">
        <v>1</v>
      </c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>
        <v>1</v>
      </c>
      <c r="S23" s="62"/>
      <c r="T23" s="62"/>
      <c r="U23" s="62"/>
      <c r="V23" s="62"/>
      <c r="W23" s="62"/>
      <c r="X23" s="62"/>
      <c r="Y23" s="62">
        <v>1</v>
      </c>
      <c r="Z23" s="62"/>
      <c r="AA23" s="62"/>
      <c r="AB23" s="62"/>
      <c r="AC23" s="62"/>
      <c r="AD23" s="62"/>
      <c r="AE23" s="62"/>
      <c r="AF23" s="62"/>
      <c r="AG23" s="62"/>
      <c r="AH23" s="62"/>
      <c r="AI23" s="40">
        <f>SUM(D23:AH23)</f>
        <v>3</v>
      </c>
      <c r="AJ23" s="64" t="s">
        <v>62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9" customFormat="1" x14ac:dyDescent="0.25">
      <c r="A24" s="60" t="s">
        <v>19</v>
      </c>
      <c r="B24" s="61"/>
      <c r="C24" s="61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40">
        <f>SUM(D24:AH24)</f>
        <v>0</v>
      </c>
      <c r="AJ24" s="65" t="s">
        <v>7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5">
      <c r="A25" s="60" t="s">
        <v>20</v>
      </c>
      <c r="B25" s="61"/>
      <c r="C25" s="61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40">
        <f>SUM(D25:AH25)</f>
        <v>0</v>
      </c>
      <c r="AJ25" s="6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5">
      <c r="A26" s="54" t="s">
        <v>21</v>
      </c>
      <c r="B26" s="67"/>
      <c r="C26" s="67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40"/>
      <c r="AJ26" s="6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5">
      <c r="A27" s="54" t="s">
        <v>22</v>
      </c>
      <c r="B27" s="67"/>
      <c r="C27" s="67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40">
        <f>SUM(D27:AH27)</f>
        <v>0</v>
      </c>
      <c r="AJ27" s="63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5">
      <c r="A28" s="54" t="s">
        <v>23</v>
      </c>
      <c r="B28" s="67"/>
      <c r="C28" s="67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40">
        <f>SUM(D28:AH28)</f>
        <v>0</v>
      </c>
      <c r="AJ28" s="68" t="s">
        <v>61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5">
      <c r="A29" s="54" t="s">
        <v>24</v>
      </c>
      <c r="B29" s="67"/>
      <c r="C29" s="69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40">
        <f>SUM(D29:AH29)</f>
        <v>0</v>
      </c>
      <c r="AJ29" s="58" t="s">
        <v>55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5">
      <c r="A30" s="54" t="s">
        <v>24</v>
      </c>
      <c r="B30" s="67"/>
      <c r="C30" s="69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40">
        <f>SUM(D30:AH30)</f>
        <v>0</v>
      </c>
      <c r="AJ30" s="58" t="s">
        <v>58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5">
      <c r="A31" s="54" t="s">
        <v>25</v>
      </c>
      <c r="B31" s="67"/>
      <c r="C31" s="67"/>
      <c r="D31" s="57">
        <f t="shared" ref="D31:AE31" si="5">SUM(D21:D30)</f>
        <v>7.5</v>
      </c>
      <c r="E31" s="57">
        <f t="shared" si="5"/>
        <v>7.5</v>
      </c>
      <c r="F31" s="57">
        <f t="shared" si="5"/>
        <v>8</v>
      </c>
      <c r="G31" s="57">
        <f t="shared" si="5"/>
        <v>7.5</v>
      </c>
      <c r="H31" s="57">
        <f t="shared" si="5"/>
        <v>8.5</v>
      </c>
      <c r="I31" s="57">
        <f t="shared" si="5"/>
        <v>2.5</v>
      </c>
      <c r="J31" s="57">
        <f t="shared" si="5"/>
        <v>2</v>
      </c>
      <c r="K31" s="57">
        <f t="shared" si="5"/>
        <v>10.5</v>
      </c>
      <c r="L31" s="57">
        <f t="shared" si="5"/>
        <v>8</v>
      </c>
      <c r="M31" s="57">
        <f t="shared" si="5"/>
        <v>8.5</v>
      </c>
      <c r="N31" s="57">
        <f t="shared" si="5"/>
        <v>8.5</v>
      </c>
      <c r="O31" s="57">
        <f t="shared" si="5"/>
        <v>8.5</v>
      </c>
      <c r="P31" s="57">
        <f t="shared" si="5"/>
        <v>3</v>
      </c>
      <c r="Q31" s="57">
        <f t="shared" si="5"/>
        <v>2</v>
      </c>
      <c r="R31" s="57">
        <f t="shared" si="5"/>
        <v>8</v>
      </c>
      <c r="S31" s="57">
        <f t="shared" si="5"/>
        <v>8.5</v>
      </c>
      <c r="T31" s="57">
        <f t="shared" si="5"/>
        <v>8.5</v>
      </c>
      <c r="U31" s="57">
        <f t="shared" si="5"/>
        <v>7.5</v>
      </c>
      <c r="V31" s="57">
        <f t="shared" si="5"/>
        <v>7.5</v>
      </c>
      <c r="W31" s="57">
        <f t="shared" si="5"/>
        <v>0</v>
      </c>
      <c r="X31" s="57">
        <f t="shared" si="5"/>
        <v>3</v>
      </c>
      <c r="Y31" s="57">
        <f t="shared" si="5"/>
        <v>8.5</v>
      </c>
      <c r="Z31" s="57">
        <f t="shared" si="5"/>
        <v>8.5</v>
      </c>
      <c r="AA31" s="57">
        <f t="shared" si="5"/>
        <v>8.5</v>
      </c>
      <c r="AB31" s="57">
        <f t="shared" si="5"/>
        <v>8</v>
      </c>
      <c r="AC31" s="57">
        <f t="shared" si="5"/>
        <v>8.5</v>
      </c>
      <c r="AD31" s="57">
        <f t="shared" si="5"/>
        <v>2</v>
      </c>
      <c r="AE31" s="57">
        <f t="shared" si="5"/>
        <v>2</v>
      </c>
      <c r="AF31" s="57">
        <f t="shared" ref="AF31:AH31" si="6">SUM(AF21:AF30)</f>
        <v>7.5</v>
      </c>
      <c r="AG31" s="57">
        <f t="shared" si="6"/>
        <v>7.5</v>
      </c>
      <c r="AH31" s="57">
        <f t="shared" si="6"/>
        <v>7.5</v>
      </c>
      <c r="AI31" s="70">
        <f t="shared" ref="AI31" si="7">SUM(AI21:AI30)</f>
        <v>204</v>
      </c>
      <c r="AJ31" s="71"/>
      <c r="AK31" s="4"/>
      <c r="AL31" s="59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8" thickBot="1" x14ac:dyDescent="0.3">
      <c r="A32" s="72" t="s">
        <v>26</v>
      </c>
      <c r="B32" s="73"/>
      <c r="C32" s="74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77"/>
      <c r="AZ32" s="5"/>
    </row>
    <row r="33" spans="1:52" s="4" customFormat="1" ht="10.8" thickBot="1" x14ac:dyDescent="0.25">
      <c r="A33" s="78" t="s">
        <v>27</v>
      </c>
      <c r="B33" s="74" t="s">
        <v>28</v>
      </c>
      <c r="C33" s="74"/>
      <c r="D33" s="75"/>
      <c r="E33" s="75"/>
      <c r="F33" s="75" t="s">
        <v>29</v>
      </c>
      <c r="G33" s="75"/>
      <c r="H33" s="75" t="s">
        <v>30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79" t="s">
        <v>31</v>
      </c>
      <c r="AG33" s="80">
        <f>23</f>
        <v>23</v>
      </c>
      <c r="AH33" s="75"/>
      <c r="AI33" s="81">
        <f>7.5*AG33</f>
        <v>172.5</v>
      </c>
      <c r="AJ33" s="77"/>
      <c r="AK33" s="59"/>
      <c r="AM33" s="59"/>
      <c r="AN33" s="59"/>
      <c r="AZ33" s="5"/>
    </row>
    <row r="34" spans="1:52" s="4" customFormat="1" ht="10.199999999999999" x14ac:dyDescent="0.2">
      <c r="A34" s="78" t="s">
        <v>32</v>
      </c>
      <c r="B34" s="74" t="s">
        <v>33</v>
      </c>
      <c r="C34" s="74"/>
      <c r="D34" s="75"/>
      <c r="E34" s="75"/>
      <c r="F34" s="75" t="s">
        <v>34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77"/>
      <c r="AK34" s="59"/>
      <c r="AZ34" s="5"/>
    </row>
    <row r="35" spans="1:52" s="4" customFormat="1" ht="10.199999999999999" x14ac:dyDescent="0.2">
      <c r="A35" s="78" t="s">
        <v>36</v>
      </c>
      <c r="B35" s="74" t="s">
        <v>37</v>
      </c>
      <c r="C35" s="74"/>
      <c r="D35" s="75"/>
      <c r="E35" s="75"/>
      <c r="F35" s="75" t="s">
        <v>38</v>
      </c>
      <c r="G35" s="75"/>
      <c r="H35" s="75" t="s">
        <v>39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79" t="s">
        <v>40</v>
      </c>
      <c r="AG35" s="75"/>
      <c r="AH35" s="75"/>
      <c r="AI35" s="76">
        <f>AI31-AI33</f>
        <v>31.5</v>
      </c>
      <c r="AJ35" s="82" t="s">
        <v>41</v>
      </c>
      <c r="AM35" s="59"/>
      <c r="AZ35" s="5"/>
    </row>
    <row r="36" spans="1:52" s="4" customFormat="1" ht="10.199999999999999" x14ac:dyDescent="0.2">
      <c r="A36" s="74" t="s">
        <v>42</v>
      </c>
      <c r="B36" s="74" t="s">
        <v>43</v>
      </c>
      <c r="C36" s="77"/>
      <c r="D36" s="83"/>
      <c r="E36" s="83"/>
      <c r="F36" s="83" t="s">
        <v>44</v>
      </c>
      <c r="G36" s="83"/>
      <c r="H36" s="83" t="s">
        <v>45</v>
      </c>
      <c r="I36" s="83"/>
      <c r="J36" s="83"/>
      <c r="K36" s="83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77"/>
      <c r="AK36" s="59"/>
    </row>
    <row r="37" spans="1:52" s="4" customFormat="1" ht="10.199999999999999" x14ac:dyDescent="0.2">
      <c r="A37" s="77" t="s">
        <v>46</v>
      </c>
      <c r="B37" s="77" t="s">
        <v>47</v>
      </c>
      <c r="C37" s="77"/>
      <c r="D37" s="83"/>
      <c r="E37" s="83"/>
      <c r="F37" s="83" t="s">
        <v>14</v>
      </c>
      <c r="G37" s="83"/>
      <c r="H37" s="83" t="s">
        <v>48</v>
      </c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Y37" s="83"/>
      <c r="Z37" s="83"/>
      <c r="AA37" s="83"/>
      <c r="AB37" s="83"/>
      <c r="AC37" s="83"/>
      <c r="AD37" s="83"/>
      <c r="AE37" s="83"/>
      <c r="AF37" s="84" t="s">
        <v>49</v>
      </c>
      <c r="AG37" s="83"/>
      <c r="AH37" s="83"/>
      <c r="AI37" s="85">
        <f>131.5</f>
        <v>131.5</v>
      </c>
      <c r="AJ37" s="77"/>
    </row>
    <row r="38" spans="1:52" s="4" customFormat="1" ht="10.199999999999999" x14ac:dyDescent="0.2">
      <c r="A38" s="77" t="s">
        <v>65</v>
      </c>
      <c r="B38" s="77" t="s">
        <v>66</v>
      </c>
      <c r="C38" s="77"/>
      <c r="D38" s="83"/>
      <c r="E38" s="83"/>
      <c r="F38" s="83"/>
      <c r="G38" s="83"/>
      <c r="H38" s="83" t="s">
        <v>50</v>
      </c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77"/>
    </row>
    <row r="39" spans="1:52" s="4" customFormat="1" ht="13.8" thickBot="1" x14ac:dyDescent="0.3">
      <c r="A39" s="86"/>
      <c r="B39" s="86"/>
      <c r="C39" s="86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Y39" s="83"/>
      <c r="Z39" s="83"/>
      <c r="AA39" s="83"/>
      <c r="AB39" s="83"/>
      <c r="AC39" s="83"/>
      <c r="AD39" s="83"/>
      <c r="AE39" s="83"/>
      <c r="AF39" s="84" t="s">
        <v>51</v>
      </c>
      <c r="AG39" s="83"/>
      <c r="AH39" s="83"/>
      <c r="AI39" s="87">
        <f>AI35+AI37</f>
        <v>163</v>
      </c>
      <c r="AJ39" s="77"/>
    </row>
    <row r="40" spans="1:52" s="4" customFormat="1" ht="13.8" thickTop="1" x14ac:dyDescent="0.25">
      <c r="A40" s="86"/>
      <c r="B40" s="86"/>
      <c r="C40" s="86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</row>
    <row r="41" spans="1:52" s="4" customFormat="1" x14ac:dyDescent="0.25">
      <c r="A41" s="86"/>
      <c r="B41" s="86"/>
      <c r="C41" s="86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88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</row>
    <row r="42" spans="1:52" s="4" customFormat="1" x14ac:dyDescent="0.25">
      <c r="A42" s="86"/>
      <c r="B42" s="86"/>
      <c r="C42" s="86"/>
      <c r="D42" s="77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77"/>
    </row>
    <row r="43" spans="1:52" s="4" customFormat="1" x14ac:dyDescent="0.25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52" x14ac:dyDescent="0.25">
      <c r="C44" s="89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</row>
    <row r="45" spans="1:52" x14ac:dyDescent="0.25">
      <c r="C45" s="89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</row>
    <row r="46" spans="1:52" x14ac:dyDescent="0.25">
      <c r="C46" s="89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</row>
    <row r="47" spans="1:52" x14ac:dyDescent="0.25">
      <c r="C47" s="89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</row>
    <row r="48" spans="1:52" x14ac:dyDescent="0.25">
      <c r="C48" s="89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</row>
    <row r="49" spans="3:36" x14ac:dyDescent="0.25">
      <c r="C49" s="89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 spans="3:36" x14ac:dyDescent="0.25">
      <c r="C50" s="89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</row>
    <row r="51" spans="3:36" x14ac:dyDescent="0.25">
      <c r="C51" s="89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 spans="3:36" x14ac:dyDescent="0.25">
      <c r="C52" s="89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</row>
    <row r="53" spans="3:36" x14ac:dyDescent="0.25">
      <c r="C53" s="89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</row>
    <row r="54" spans="3:36" x14ac:dyDescent="0.25">
      <c r="C54" s="89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</row>
    <row r="55" spans="3:36" x14ac:dyDescent="0.25">
      <c r="C55" s="89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</row>
    <row r="56" spans="3:36" x14ac:dyDescent="0.25">
      <c r="C56" s="89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</row>
    <row r="57" spans="3:36" x14ac:dyDescent="0.25">
      <c r="C57" s="89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</row>
    <row r="58" spans="3:36" x14ac:dyDescent="0.25">
      <c r="C58" s="8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</row>
    <row r="59" spans="3:36" x14ac:dyDescent="0.25">
      <c r="C59" s="89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</row>
    <row r="60" spans="3:36" x14ac:dyDescent="0.25">
      <c r="C60" s="89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</row>
    <row r="61" spans="3:36" x14ac:dyDescent="0.25">
      <c r="C61" s="89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</row>
    <row r="62" spans="3:36" x14ac:dyDescent="0.25">
      <c r="C62" s="89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</row>
    <row r="63" spans="3:36" x14ac:dyDescent="0.25">
      <c r="C63" s="89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</row>
    <row r="64" spans="3:36" x14ac:dyDescent="0.25">
      <c r="C64" s="89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</row>
    <row r="65" spans="3:36" x14ac:dyDescent="0.25">
      <c r="C65" s="89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</row>
    <row r="66" spans="3:36" x14ac:dyDescent="0.25">
      <c r="C66" s="89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</row>
    <row r="67" spans="3:36" x14ac:dyDescent="0.25"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</row>
    <row r="68" spans="3:36" x14ac:dyDescent="0.25">
      <c r="C68" s="89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</row>
    <row r="69" spans="3:36" x14ac:dyDescent="0.25">
      <c r="C69" s="89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</row>
    <row r="70" spans="3:36" x14ac:dyDescent="0.25">
      <c r="C70" s="89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</row>
    <row r="71" spans="3:36" x14ac:dyDescent="0.25">
      <c r="C71" s="89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</row>
    <row r="72" spans="3:36" x14ac:dyDescent="0.25">
      <c r="C72" s="89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</row>
    <row r="73" spans="3:36" x14ac:dyDescent="0.25">
      <c r="C73" s="89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</row>
    <row r="74" spans="3:36" x14ac:dyDescent="0.25">
      <c r="C74" s="89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</row>
    <row r="75" spans="3:36" x14ac:dyDescent="0.25">
      <c r="C75" s="89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</row>
    <row r="76" spans="3:36" x14ac:dyDescent="0.25">
      <c r="C76" s="89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</row>
    <row r="77" spans="3:36" x14ac:dyDescent="0.25">
      <c r="C77" s="89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</row>
    <row r="78" spans="3:36" x14ac:dyDescent="0.25">
      <c r="C78" s="89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</row>
    <row r="79" spans="3:36" x14ac:dyDescent="0.25">
      <c r="C79" s="89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</row>
    <row r="80" spans="3:36" x14ac:dyDescent="0.25">
      <c r="C80" s="89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</row>
    <row r="81" spans="3:36" x14ac:dyDescent="0.25">
      <c r="C81" s="89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</row>
    <row r="82" spans="3:36" x14ac:dyDescent="0.25">
      <c r="C82" s="89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</row>
    <row r="83" spans="3:36" x14ac:dyDescent="0.25">
      <c r="C83" s="89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</row>
    <row r="84" spans="3:36" x14ac:dyDescent="0.25">
      <c r="C84" s="89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</row>
  </sheetData>
  <dataConsolidate/>
  <phoneticPr fontId="0" type="noConversion"/>
  <printOptions horizontalCentered="1" verticalCentered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2018-10-10T13:29:51Z</cp:lastPrinted>
  <dcterms:created xsi:type="dcterms:W3CDTF">2018-03-15T23:58:38Z</dcterms:created>
  <dcterms:modified xsi:type="dcterms:W3CDTF">2018-11-26T07:26:59Z</dcterms:modified>
</cp:coreProperties>
</file>