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45" windowWidth="17640" windowHeight="11565" tabRatio="474" firstSheet="1" activeTab="1"/>
  </bookViews>
  <sheets>
    <sheet name="Sheet2" sheetId="2" r:id="rId1"/>
    <sheet name="Sheet1" sheetId="1" r:id="rId2"/>
  </sheets>
  <definedNames>
    <definedName name="_xlnm.Print_Area" localSheetId="1">Sheet1!$A$1:$AJ$36</definedName>
  </definedNames>
  <calcPr calcId="145621"/>
</workbook>
</file>

<file path=xl/calcChain.xml><?xml version="1.0" encoding="utf-8"?>
<calcChain xmlns="http://schemas.openxmlformats.org/spreadsheetml/2006/main">
  <c r="P26" i="1" l="1"/>
  <c r="F26" i="1"/>
  <c r="AI33" i="1" l="1"/>
  <c r="AH29" i="1"/>
  <c r="AE25" i="1"/>
  <c r="AD25" i="1"/>
  <c r="AA25" i="1"/>
  <c r="AC18" i="1"/>
  <c r="AB18" i="1"/>
  <c r="AF27" i="1"/>
  <c r="AH17" i="1"/>
  <c r="AH27" i="1" s="1"/>
  <c r="AG17" i="1"/>
  <c r="AG27" i="1" s="1"/>
  <c r="AF17" i="1"/>
  <c r="Y27" i="1"/>
  <c r="L27" i="1"/>
  <c r="E27" i="1"/>
  <c r="D27" i="1"/>
  <c r="AE17" i="1"/>
  <c r="AD17" i="1"/>
  <c r="AC17" i="1"/>
  <c r="AC27" i="1" s="1"/>
  <c r="AB17" i="1"/>
  <c r="AB27" i="1" s="1"/>
  <c r="AA17" i="1"/>
  <c r="Z17" i="1"/>
  <c r="Z27" i="1" s="1"/>
  <c r="Y17" i="1"/>
  <c r="X17" i="1"/>
  <c r="X27" i="1" s="1"/>
  <c r="W17" i="1"/>
  <c r="W27" i="1" s="1"/>
  <c r="V17" i="1"/>
  <c r="V27" i="1" s="1"/>
  <c r="U17" i="1"/>
  <c r="U27" i="1" s="1"/>
  <c r="T17" i="1"/>
  <c r="T27" i="1" s="1"/>
  <c r="S17" i="1"/>
  <c r="S27" i="1" s="1"/>
  <c r="R17" i="1"/>
  <c r="R27" i="1" s="1"/>
  <c r="Q17" i="1"/>
  <c r="Q27" i="1" s="1"/>
  <c r="P17" i="1"/>
  <c r="P27" i="1" s="1"/>
  <c r="O17" i="1"/>
  <c r="O27" i="1" s="1"/>
  <c r="N17" i="1"/>
  <c r="N27" i="1" s="1"/>
  <c r="M17" i="1"/>
  <c r="M27" i="1" s="1"/>
  <c r="L17" i="1"/>
  <c r="K17" i="1"/>
  <c r="K27" i="1" s="1"/>
  <c r="J17" i="1"/>
  <c r="J27" i="1" s="1"/>
  <c r="I17" i="1"/>
  <c r="I27" i="1" s="1"/>
  <c r="H17" i="1"/>
  <c r="H27" i="1" s="1"/>
  <c r="G17" i="1"/>
  <c r="G27" i="1" s="1"/>
  <c r="F17" i="1"/>
  <c r="F27" i="1" s="1"/>
  <c r="E17" i="1"/>
  <c r="D17" i="1"/>
  <c r="AE27" i="1" l="1"/>
  <c r="AD27" i="1"/>
  <c r="AA27" i="1"/>
  <c r="AI29" i="1" l="1"/>
  <c r="AI25" i="1"/>
  <c r="AI14" i="1"/>
  <c r="AI10" i="1"/>
  <c r="AI11" i="1"/>
  <c r="AI23" i="1"/>
  <c r="AI26" i="1"/>
  <c r="AI15" i="1"/>
  <c r="AI24" i="1"/>
  <c r="AI19" i="1"/>
  <c r="AI13" i="1"/>
  <c r="AI16" i="1"/>
  <c r="AI8" i="1"/>
  <c r="AI9" i="1"/>
  <c r="AI12" i="1"/>
  <c r="AI20" i="1"/>
  <c r="AI21" i="1"/>
  <c r="AI17" i="1" l="1"/>
  <c r="AI18" i="1"/>
  <c r="AI27" i="1" l="1"/>
  <c r="AI31" i="1" s="1"/>
  <c r="AI35" i="1" s="1"/>
</calcChain>
</file>

<file path=xl/sharedStrings.xml><?xml version="1.0" encoding="utf-8"?>
<sst xmlns="http://schemas.openxmlformats.org/spreadsheetml/2006/main" count="178" uniqueCount="61">
  <si>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</si>
  <si>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</si>
  <si>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</si>
  <si>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</si>
  <si>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</si>
  <si>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</si>
  <si>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</si>
  <si>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</si>
  <si>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</si>
  <si>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</si>
  <si>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</si>
  <si>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</si>
  <si>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</si>
  <si>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</si>
  <si>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</si>
  <si>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</si>
  <si>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</si>
  <si>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</si>
  <si>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</si>
  <si>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</si>
  <si>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</si>
  <si>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</si>
  <si>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</si>
  <si>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</si>
  <si>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</si>
  <si>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</si>
  <si>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</si>
  <si>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</si>
  <si>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</si>
  <si>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</si>
  <si>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</si>
  <si>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</si>
  <si>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</si>
  <si>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</si>
  <si>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</si>
  <si>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</si>
  <si>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</si>
  <si>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</si>
  <si>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</si>
  <si>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</si>
  <si>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</si>
  <si>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</si>
  <si>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</si>
  <si>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</si>
  <si>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</si>
  <si>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</si>
  <si>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</si>
  <si>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</si>
  <si>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</si>
  <si>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</si>
  <si>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</si>
  <si>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Shiva Monshipouri</t>
  </si>
  <si>
    <t>1514</t>
  </si>
  <si>
    <t>Mosaic Emery Place</t>
  </si>
  <si>
    <t>1801</t>
  </si>
  <si>
    <t>Lancaster &amp; Raleigh</t>
  </si>
  <si>
    <t>1803</t>
  </si>
  <si>
    <t>Grange</t>
  </si>
  <si>
    <t>December 2018</t>
  </si>
  <si>
    <t>Xmas break</t>
  </si>
  <si>
    <t>Site visit on 3rd &amp; 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</si>
</sst>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8">
    <xf numFmtId="0" fontId="0" fillId="2" borderId="0" xfId="0"/>
    <xf numFmtId="0" fontId="2" fillId="2" borderId="0" xfId="0" applyFont="1" applyBorder="1"/>
    <xf numFmtId="0" fontId="3" fillId="3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3" fillId="3" borderId="0" xfId="0" applyFont="1" applyFill="1" applyBorder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  <xf numFmtId="0" fontId="2" fillId="3" borderId="6" xfId="0" applyFont="1" applyFill="1" applyBorder="1" applyAlignment="1"/>
    <xf numFmtId="0" fontId="2" fillId="2" borderId="0" xfId="0" applyFont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 applyBorder="1"/>
    <xf numFmtId="0" fontId="2" fillId="4" borderId="0" xfId="0" applyFont="1" applyFill="1" applyBorder="1"/>
    <xf numFmtId="0" fontId="2" fillId="4" borderId="10" xfId="0" applyFont="1" applyFill="1" applyBorder="1"/>
    <xf numFmtId="0" fontId="0" fillId="2" borderId="0" xfId="0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Border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2" fillId="2" borderId="0" xfId="0" applyFont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1" borderId="0" xfId="0" applyFill="1" applyBorder="1" applyProtection="1">
      <protection locked="0"/>
    </xf>
    <xf numFmtId="0" fontId="0" fillId="5" borderId="0" xfId="0" applyFill="1" applyBorder="1"/>
    <xf numFmtId="0" fontId="2" fillId="5" borderId="0" xfId="0" applyFont="1" applyFill="1" applyBorder="1" applyProtection="1">
      <protection locked="0"/>
    </xf>
    <xf numFmtId="0" fontId="2" fillId="5" borderId="0" xfId="0" applyFont="1" applyFill="1" applyBorder="1"/>
    <xf numFmtId="0" fontId="2" fillId="6" borderId="0" xfId="0" applyFont="1" applyFill="1" applyBorder="1" applyProtection="1">
      <protection locked="0"/>
    </xf>
    <xf numFmtId="0" fontId="0" fillId="4" borderId="9" xfId="0" applyNumberFormat="1" applyFill="1" applyBorder="1"/>
    <xf numFmtId="0" fontId="0" fillId="6" borderId="0" xfId="0" applyFill="1" applyBorder="1"/>
    <xf numFmtId="0" fontId="2" fillId="6" borderId="0" xfId="0" applyFont="1" applyFill="1"/>
    <xf numFmtId="0" fontId="2" fillId="6" borderId="0" xfId="0" applyFont="1" applyFill="1" applyBorder="1"/>
    <xf numFmtId="0" fontId="2" fillId="6" borderId="0" xfId="0" applyFont="1" applyFill="1" applyProtection="1">
      <protection locked="0"/>
    </xf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Alignment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Border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Alignment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 applyBorder="1"/>
    <xf numFmtId="164" fontId="2" fillId="4" borderId="0" xfId="0" applyNumberFormat="1" applyFont="1" applyFill="1" applyBorder="1" applyAlignment="1"/>
    <xf numFmtId="164" fontId="2" fillId="4" borderId="1" xfId="0" applyNumberFormat="1" applyFont="1" applyFill="1" applyBorder="1"/>
    <xf numFmtId="164" fontId="2" fillId="5" borderId="0" xfId="0" applyNumberFormat="1" applyFont="1" applyFill="1" applyBorder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Alignment="1" applyProtection="1">
      <protection locked="0"/>
    </xf>
    <xf numFmtId="164" fontId="2" fillId="4" borderId="0" xfId="0" applyNumberFormat="1" applyFont="1" applyFill="1" applyBorder="1" applyAlignment="1">
      <alignment horizontal="right"/>
    </xf>
    <xf numFmtId="164" fontId="2" fillId="5" borderId="0" xfId="0" applyNumberFormat="1" applyFont="1" applyFill="1" applyBorder="1" applyAlignment="1">
      <alignment horizontal="right"/>
    </xf>
    <xf numFmtId="0" fontId="5" fillId="3" borderId="31" xfId="0" applyFont="1" applyFill="1" applyBorder="1" applyAlignment="1"/>
    <xf numFmtId="0" fontId="2" fillId="5" borderId="0" xfId="0" applyFont="1" applyFill="1" applyBorder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15"/>
  <sheetViews>
    <sheetView tabSelected="1" topLeftCell="C1" zoomScaleNormal="100" zoomScaleSheetLayoutView="100" workbookViewId="0">
      <selection activeCell="N24" sqref="N24"/>
    </sheetView>
  </sheetViews>
  <sheetFormatPr defaultColWidth="7.5703125" defaultRowHeight="12.75" x14ac:dyDescent="0.2"/>
  <cols>
    <col min="1" max="1" width="5.28515625" style="20" customWidth="1"/>
    <col min="2" max="2" width="21.85546875" style="20" customWidth="1"/>
    <col min="3" max="3" width="5" style="21" customWidth="1"/>
    <col min="4" max="34" width="3.42578125" style="11" customWidth="1"/>
    <col min="35" max="35" width="5.85546875" style="22" customWidth="1"/>
    <col min="36" max="36" width="51.140625" style="11" customWidth="1"/>
    <col min="37" max="190" width="7.5703125" style="23" customWidth="1"/>
    <col min="191" max="16384" width="7.5703125" style="26"/>
  </cols>
  <sheetData>
    <row r="1" spans="1:190" s="41" customFormat="1" ht="12" customHeight="1" x14ac:dyDescent="0.2">
      <c r="A1" s="38"/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40"/>
      <c r="AJ1" s="39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64"/>
      <c r="BA1" s="6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</row>
    <row r="2" spans="1:190" s="41" customFormat="1" ht="12" customHeight="1" x14ac:dyDescent="0.2">
      <c r="A2" s="38"/>
      <c r="B2" s="38"/>
      <c r="C2" s="3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40"/>
      <c r="AJ2" s="39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64"/>
      <c r="BA2" s="6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6"/>
      <c r="BS2" s="36"/>
      <c r="BT2" s="36"/>
      <c r="BU2" s="36"/>
      <c r="BV2" s="36"/>
      <c r="BW2" s="36"/>
      <c r="BX2" s="36"/>
      <c r="BY2" s="36"/>
      <c r="BZ2" s="36"/>
      <c r="CA2" s="36"/>
      <c r="CB2" s="36"/>
      <c r="CC2" s="36"/>
      <c r="CD2" s="36"/>
      <c r="CE2" s="36"/>
      <c r="CF2" s="36"/>
      <c r="CG2" s="36"/>
      <c r="CH2" s="36"/>
      <c r="CI2" s="36"/>
      <c r="CJ2" s="36"/>
      <c r="CK2" s="36"/>
      <c r="CL2" s="36"/>
      <c r="CM2" s="36"/>
      <c r="CN2" s="36"/>
      <c r="CO2" s="36"/>
      <c r="CP2" s="36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  <c r="DD2" s="36"/>
      <c r="DE2" s="36"/>
      <c r="DF2" s="36"/>
      <c r="DG2" s="36"/>
      <c r="DH2" s="36"/>
      <c r="DI2" s="36"/>
      <c r="DJ2" s="36"/>
      <c r="DK2" s="36"/>
      <c r="DL2" s="36"/>
      <c r="DM2" s="36"/>
      <c r="DN2" s="36"/>
      <c r="DO2" s="36"/>
      <c r="DP2" s="36"/>
      <c r="DQ2" s="36"/>
      <c r="DR2" s="36"/>
      <c r="DS2" s="36"/>
      <c r="DT2" s="36"/>
      <c r="DU2" s="36"/>
      <c r="DV2" s="36"/>
      <c r="DW2" s="36"/>
      <c r="DX2" s="36"/>
      <c r="DY2" s="36"/>
      <c r="DZ2" s="36"/>
      <c r="EA2" s="36"/>
      <c r="EB2" s="36"/>
      <c r="EC2" s="36"/>
      <c r="ED2" s="36"/>
      <c r="EE2" s="36"/>
      <c r="EF2" s="36"/>
      <c r="EG2" s="36"/>
      <c r="EH2" s="36"/>
      <c r="EI2" s="36"/>
      <c r="EJ2" s="36"/>
      <c r="EK2" s="36"/>
      <c r="EL2" s="36"/>
      <c r="EM2" s="36"/>
      <c r="EN2" s="36"/>
      <c r="EO2" s="36"/>
      <c r="EP2" s="36"/>
      <c r="EQ2" s="36"/>
      <c r="ER2" s="36"/>
      <c r="ES2" s="36"/>
      <c r="ET2" s="36"/>
      <c r="EU2" s="36"/>
      <c r="EV2" s="36"/>
      <c r="EW2" s="36"/>
      <c r="EX2" s="36"/>
      <c r="EY2" s="36"/>
      <c r="EZ2" s="36"/>
      <c r="FA2" s="36"/>
      <c r="FB2" s="36"/>
      <c r="FC2" s="36"/>
      <c r="FD2" s="36"/>
      <c r="FE2" s="36"/>
      <c r="FF2" s="36"/>
      <c r="FG2" s="36"/>
      <c r="FH2" s="36"/>
      <c r="FI2" s="36"/>
      <c r="FJ2" s="36"/>
      <c r="FK2" s="36"/>
      <c r="FL2" s="36"/>
      <c r="FM2" s="36"/>
      <c r="FN2" s="36"/>
      <c r="FO2" s="36"/>
      <c r="FP2" s="36"/>
      <c r="FQ2" s="36"/>
      <c r="FR2" s="36"/>
      <c r="FS2" s="36"/>
      <c r="FT2" s="36"/>
      <c r="FU2" s="36"/>
      <c r="FV2" s="36"/>
      <c r="FW2" s="36"/>
      <c r="FX2" s="36"/>
      <c r="FY2" s="36"/>
      <c r="FZ2" s="36"/>
      <c r="GA2" s="36"/>
      <c r="GB2" s="36"/>
      <c r="GC2" s="36"/>
      <c r="GD2" s="36"/>
      <c r="GE2" s="36"/>
      <c r="GF2" s="36"/>
      <c r="GG2" s="36"/>
      <c r="GH2" s="36"/>
    </row>
    <row r="3" spans="1:190" s="23" customFormat="1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86" t="s">
        <v>51</v>
      </c>
      <c r="R3" s="58"/>
      <c r="S3" s="58"/>
      <c r="T3" s="58"/>
      <c r="U3" s="59"/>
      <c r="V3" s="59"/>
      <c r="W3" s="59"/>
      <c r="X3" s="59"/>
      <c r="Y3" s="59"/>
      <c r="Z3" s="4"/>
      <c r="AA3" s="4"/>
      <c r="AB3" s="36"/>
      <c r="AC3" s="4"/>
      <c r="AD3" s="4"/>
      <c r="AE3" s="4"/>
      <c r="AF3" s="4"/>
      <c r="AG3" s="4"/>
      <c r="AH3" s="87" t="s">
        <v>1</v>
      </c>
      <c r="AI3" s="36"/>
      <c r="AJ3" s="85" t="s">
        <v>58</v>
      </c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64"/>
      <c r="BA3" s="6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</row>
    <row r="4" spans="1:190" s="36" customFormat="1" ht="12" customHeight="1" x14ac:dyDescent="0.2">
      <c r="A4" s="38"/>
      <c r="B4" s="38"/>
      <c r="C4" s="38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34"/>
      <c r="AL4" s="34"/>
      <c r="AM4" s="34"/>
      <c r="AN4" s="34"/>
      <c r="AO4" s="34"/>
      <c r="AP4" s="34"/>
      <c r="AQ4" s="34"/>
      <c r="AR4" s="34"/>
      <c r="AS4" s="34"/>
      <c r="AT4" s="34"/>
      <c r="AU4" s="34"/>
      <c r="AV4" s="34"/>
      <c r="AW4" s="34"/>
      <c r="AX4" s="34"/>
      <c r="AY4" s="34"/>
      <c r="AZ4" s="64"/>
      <c r="BA4" s="64"/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</row>
    <row r="5" spans="1:190" s="28" customFormat="1" ht="13.9" customHeight="1" x14ac:dyDescent="0.2">
      <c r="A5" s="44" t="s">
        <v>2</v>
      </c>
      <c r="B5" s="45"/>
      <c r="C5" s="42"/>
      <c r="D5" s="43"/>
      <c r="E5" s="43"/>
      <c r="F5" s="43"/>
      <c r="G5" s="43"/>
      <c r="H5" s="43"/>
      <c r="I5" s="2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64"/>
      <c r="BA5" s="6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  <c r="DQ5" s="23"/>
      <c r="DR5" s="23"/>
      <c r="DS5" s="23"/>
      <c r="DT5" s="23"/>
      <c r="DU5" s="23"/>
      <c r="DV5" s="23"/>
      <c r="DW5" s="23"/>
      <c r="DX5" s="23"/>
      <c r="DY5" s="23"/>
      <c r="DZ5" s="23"/>
      <c r="EA5" s="23"/>
      <c r="EB5" s="23"/>
      <c r="EC5" s="23"/>
      <c r="ED5" s="23"/>
      <c r="EE5" s="23"/>
      <c r="EF5" s="23"/>
      <c r="EG5" s="23"/>
      <c r="EH5" s="23"/>
      <c r="EI5" s="23"/>
      <c r="EJ5" s="23"/>
      <c r="EK5" s="23"/>
      <c r="EL5" s="23"/>
      <c r="EM5" s="23"/>
      <c r="EN5" s="23"/>
      <c r="EO5" s="23"/>
      <c r="EP5" s="23"/>
      <c r="EQ5" s="23"/>
      <c r="ER5" s="23"/>
      <c r="ES5" s="23"/>
      <c r="ET5" s="23"/>
      <c r="EU5" s="23"/>
      <c r="EV5" s="23"/>
      <c r="EW5" s="23"/>
      <c r="EX5" s="23"/>
      <c r="EY5" s="23"/>
      <c r="EZ5" s="23"/>
      <c r="FA5" s="23"/>
      <c r="FB5" s="23"/>
      <c r="FC5" s="23"/>
      <c r="FD5" s="23"/>
      <c r="FE5" s="23"/>
      <c r="FF5" s="23"/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3"/>
      <c r="FS5" s="23"/>
      <c r="FT5" s="23"/>
      <c r="FU5" s="23"/>
      <c r="FV5" s="23"/>
      <c r="FW5" s="23"/>
      <c r="FX5" s="23"/>
      <c r="FY5" s="23"/>
      <c r="FZ5" s="23"/>
      <c r="GA5" s="23"/>
      <c r="GB5" s="23"/>
      <c r="GC5" s="23"/>
      <c r="GD5" s="23"/>
      <c r="GE5" s="23"/>
      <c r="GF5" s="23"/>
      <c r="GG5" s="23"/>
      <c r="GH5" s="23"/>
    </row>
    <row r="6" spans="1:190" s="25" customFormat="1" ht="16.899999999999999" customHeight="1" thickBot="1" x14ac:dyDescent="0.25">
      <c r="A6" s="6" t="s">
        <v>3</v>
      </c>
      <c r="B6" s="7" t="s">
        <v>0</v>
      </c>
      <c r="C6" s="83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30" t="s">
        <v>5</v>
      </c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64"/>
      <c r="BA6" s="6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3"/>
      <c r="EV6" s="23"/>
      <c r="EW6" s="23"/>
      <c r="EX6" s="23"/>
      <c r="EY6" s="23"/>
      <c r="EZ6" s="23"/>
      <c r="FA6" s="23"/>
      <c r="FB6" s="23"/>
      <c r="FC6" s="23"/>
      <c r="FD6" s="23"/>
      <c r="FE6" s="23"/>
      <c r="FF6" s="23"/>
      <c r="FG6" s="23"/>
      <c r="FH6" s="23"/>
      <c r="FI6" s="23"/>
      <c r="FJ6" s="23"/>
      <c r="FK6" s="23"/>
      <c r="FL6" s="23"/>
      <c r="FM6" s="23"/>
      <c r="FN6" s="23"/>
      <c r="FO6" s="23"/>
      <c r="FP6" s="23"/>
      <c r="FQ6" s="23"/>
      <c r="FR6" s="23"/>
      <c r="FS6" s="23"/>
      <c r="FT6" s="23"/>
      <c r="FU6" s="23"/>
      <c r="FV6" s="23"/>
      <c r="FW6" s="23"/>
      <c r="FX6" s="23"/>
      <c r="FY6" s="23"/>
      <c r="FZ6" s="23"/>
      <c r="GA6" s="23"/>
      <c r="GB6" s="23"/>
      <c r="GC6" s="23"/>
      <c r="GD6" s="23"/>
      <c r="GE6" s="23"/>
      <c r="GF6" s="23"/>
      <c r="GG6" s="23"/>
      <c r="GH6" s="23"/>
    </row>
    <row r="7" spans="1:190" ht="12" thickTop="1" x14ac:dyDescent="0.2">
      <c r="A7" s="46"/>
      <c r="B7" s="47"/>
      <c r="C7" s="48" t="s">
        <v>39</v>
      </c>
      <c r="D7" s="49" t="s">
        <v>18</v>
      </c>
      <c r="E7" s="49" t="s">
        <v>18</v>
      </c>
      <c r="F7" s="50" t="s">
        <v>19</v>
      </c>
      <c r="G7" s="49" t="s">
        <v>15</v>
      </c>
      <c r="H7" s="49" t="s">
        <v>16</v>
      </c>
      <c r="I7" s="49" t="s">
        <v>15</v>
      </c>
      <c r="J7" s="49" t="s">
        <v>17</v>
      </c>
      <c r="K7" s="49" t="s">
        <v>18</v>
      </c>
      <c r="L7" s="49" t="s">
        <v>18</v>
      </c>
      <c r="M7" s="50" t="s">
        <v>19</v>
      </c>
      <c r="N7" s="49" t="s">
        <v>15</v>
      </c>
      <c r="O7" s="49" t="s">
        <v>16</v>
      </c>
      <c r="P7" s="49" t="s">
        <v>15</v>
      </c>
      <c r="Q7" s="49" t="s">
        <v>17</v>
      </c>
      <c r="R7" s="49" t="s">
        <v>18</v>
      </c>
      <c r="S7" s="49" t="s">
        <v>18</v>
      </c>
      <c r="T7" s="50" t="s">
        <v>19</v>
      </c>
      <c r="U7" s="49" t="s">
        <v>15</v>
      </c>
      <c r="V7" s="49" t="s">
        <v>16</v>
      </c>
      <c r="W7" s="49" t="s">
        <v>15</v>
      </c>
      <c r="X7" s="49" t="s">
        <v>17</v>
      </c>
      <c r="Y7" s="49" t="s">
        <v>18</v>
      </c>
      <c r="Z7" s="49" t="s">
        <v>18</v>
      </c>
      <c r="AA7" s="50" t="s">
        <v>19</v>
      </c>
      <c r="AB7" s="49" t="s">
        <v>15</v>
      </c>
      <c r="AC7" s="49" t="s">
        <v>16</v>
      </c>
      <c r="AD7" s="49" t="s">
        <v>15</v>
      </c>
      <c r="AE7" s="49" t="s">
        <v>17</v>
      </c>
      <c r="AF7" s="49" t="s">
        <v>18</v>
      </c>
      <c r="AG7" s="49" t="s">
        <v>18</v>
      </c>
      <c r="AH7" s="50" t="s">
        <v>19</v>
      </c>
      <c r="AI7" s="51"/>
      <c r="AJ7" s="52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64"/>
      <c r="BA7" s="6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</row>
    <row r="8" spans="1:190" ht="12" customHeight="1" x14ac:dyDescent="0.2">
      <c r="A8" s="61" t="s">
        <v>52</v>
      </c>
      <c r="B8" s="53" t="s">
        <v>53</v>
      </c>
      <c r="C8" s="54"/>
      <c r="D8" s="68" t="s">
        <v>20</v>
      </c>
      <c r="E8" s="68" t="s">
        <v>20</v>
      </c>
      <c r="F8" s="68"/>
      <c r="G8" s="68"/>
      <c r="H8" s="68"/>
      <c r="I8" s="68"/>
      <c r="J8" s="68"/>
      <c r="K8" s="68" t="s">
        <v>20</v>
      </c>
      <c r="L8" s="68" t="s">
        <v>20</v>
      </c>
      <c r="M8" s="68"/>
      <c r="N8" s="68"/>
      <c r="O8" s="68"/>
      <c r="P8" s="68"/>
      <c r="Q8" s="68"/>
      <c r="R8" s="68" t="s">
        <v>20</v>
      </c>
      <c r="S8" s="68" t="s">
        <v>20</v>
      </c>
      <c r="T8" s="68"/>
      <c r="U8" s="68"/>
      <c r="V8" s="68"/>
      <c r="W8" s="68"/>
      <c r="X8" s="68"/>
      <c r="Y8" s="68" t="s">
        <v>20</v>
      </c>
      <c r="Z8" s="68" t="s">
        <v>20</v>
      </c>
      <c r="AA8" s="68"/>
      <c r="AB8" s="68"/>
      <c r="AC8" s="68"/>
      <c r="AD8" s="68"/>
      <c r="AE8" s="68"/>
      <c r="AF8" s="68" t="s">
        <v>20</v>
      </c>
      <c r="AG8" s="68" t="s">
        <v>20</v>
      </c>
      <c r="AH8" s="68"/>
      <c r="AI8" s="69">
        <f t="shared" ref="AI8:AI16" si="0">SUM(D8:AH8)</f>
        <v>0</v>
      </c>
      <c r="AJ8" s="55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64"/>
      <c r="BA8" s="6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</row>
    <row r="9" spans="1:190" ht="12" customHeight="1" x14ac:dyDescent="0.2">
      <c r="A9" s="62" t="s">
        <v>54</v>
      </c>
      <c r="B9" s="47" t="s">
        <v>55</v>
      </c>
      <c r="C9" s="48"/>
      <c r="D9" s="68" t="s">
        <v>20</v>
      </c>
      <c r="E9" s="68" t="s">
        <v>20</v>
      </c>
      <c r="F9" s="70"/>
      <c r="G9" s="70">
        <v>1</v>
      </c>
      <c r="H9" s="70"/>
      <c r="I9" s="70"/>
      <c r="J9" s="70"/>
      <c r="K9" s="68" t="s">
        <v>20</v>
      </c>
      <c r="L9" s="68" t="s">
        <v>20</v>
      </c>
      <c r="M9" s="70"/>
      <c r="N9" s="70"/>
      <c r="O9" s="70"/>
      <c r="P9" s="70"/>
      <c r="Q9" s="70"/>
      <c r="R9" s="68" t="s">
        <v>20</v>
      </c>
      <c r="S9" s="68" t="s">
        <v>20</v>
      </c>
      <c r="T9" s="70"/>
      <c r="U9" s="70"/>
      <c r="V9" s="70"/>
      <c r="W9" s="70"/>
      <c r="X9" s="70"/>
      <c r="Y9" s="68" t="s">
        <v>20</v>
      </c>
      <c r="Z9" s="68" t="s">
        <v>20</v>
      </c>
      <c r="AA9" s="70"/>
      <c r="AB9" s="70"/>
      <c r="AC9" s="70"/>
      <c r="AD9" s="70"/>
      <c r="AE9" s="70"/>
      <c r="AF9" s="68" t="s">
        <v>20</v>
      </c>
      <c r="AG9" s="68" t="s">
        <v>20</v>
      </c>
      <c r="AH9" s="70"/>
      <c r="AI9" s="69">
        <f t="shared" si="0"/>
        <v>1</v>
      </c>
      <c r="AJ9" s="52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64"/>
      <c r="BA9" s="6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</row>
    <row r="10" spans="1:190" s="27" customFormat="1" ht="12" customHeight="1" x14ac:dyDescent="0.2">
      <c r="A10" s="61" t="s">
        <v>56</v>
      </c>
      <c r="B10" s="53" t="s">
        <v>57</v>
      </c>
      <c r="C10" s="54"/>
      <c r="D10" s="68" t="s">
        <v>20</v>
      </c>
      <c r="E10" s="68" t="s">
        <v>20</v>
      </c>
      <c r="F10" s="68">
        <v>5.5</v>
      </c>
      <c r="G10" s="68">
        <v>7</v>
      </c>
      <c r="H10" s="68">
        <v>8</v>
      </c>
      <c r="I10" s="68">
        <v>8</v>
      </c>
      <c r="J10" s="68">
        <v>5</v>
      </c>
      <c r="K10" s="68" t="s">
        <v>20</v>
      </c>
      <c r="L10" s="68" t="s">
        <v>20</v>
      </c>
      <c r="M10" s="68">
        <v>8</v>
      </c>
      <c r="N10" s="68">
        <v>7</v>
      </c>
      <c r="O10" s="68">
        <v>7.5</v>
      </c>
      <c r="P10" s="68">
        <v>5.5</v>
      </c>
      <c r="Q10" s="68">
        <v>7.5</v>
      </c>
      <c r="R10" s="68" t="s">
        <v>20</v>
      </c>
      <c r="S10" s="68" t="s">
        <v>20</v>
      </c>
      <c r="T10" s="68">
        <v>8</v>
      </c>
      <c r="U10" s="68">
        <v>8.5</v>
      </c>
      <c r="V10" s="68">
        <v>8</v>
      </c>
      <c r="W10" s="68">
        <v>8.5</v>
      </c>
      <c r="X10" s="68">
        <v>5.5</v>
      </c>
      <c r="Y10" s="68" t="s">
        <v>20</v>
      </c>
      <c r="Z10" s="68" t="s">
        <v>20</v>
      </c>
      <c r="AA10" s="68"/>
      <c r="AB10" s="68"/>
      <c r="AC10" s="68"/>
      <c r="AD10" s="68"/>
      <c r="AE10" s="68"/>
      <c r="AF10" s="68" t="s">
        <v>20</v>
      </c>
      <c r="AG10" s="68" t="s">
        <v>20</v>
      </c>
      <c r="AH10" s="68"/>
      <c r="AI10" s="69">
        <f t="shared" si="0"/>
        <v>107.5</v>
      </c>
      <c r="AJ10" s="55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  <c r="AW10" s="34"/>
      <c r="AX10" s="34"/>
      <c r="AY10" s="34"/>
      <c r="AZ10" s="64"/>
      <c r="BA10" s="64"/>
      <c r="BB10" s="34"/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  <c r="FO10" s="32"/>
      <c r="FP10" s="32"/>
      <c r="FQ10" s="32"/>
      <c r="FR10" s="32"/>
      <c r="FS10" s="32"/>
      <c r="FT10" s="32"/>
      <c r="FU10" s="32"/>
      <c r="FV10" s="32"/>
      <c r="FW10" s="32"/>
      <c r="FX10" s="32"/>
      <c r="FY10" s="32"/>
      <c r="FZ10" s="32"/>
      <c r="GA10" s="32"/>
      <c r="GB10" s="32"/>
      <c r="GC10" s="32"/>
      <c r="GD10" s="32"/>
      <c r="GE10" s="32"/>
      <c r="GF10" s="32"/>
      <c r="GG10" s="32"/>
      <c r="GH10" s="32"/>
    </row>
    <row r="11" spans="1:190" s="24" customFormat="1" ht="12" customHeight="1" x14ac:dyDescent="0.2">
      <c r="A11" s="62"/>
      <c r="B11" s="47"/>
      <c r="C11" s="48"/>
      <c r="D11" s="68" t="s">
        <v>20</v>
      </c>
      <c r="E11" s="68" t="s">
        <v>20</v>
      </c>
      <c r="F11" s="70"/>
      <c r="G11" s="70"/>
      <c r="H11" s="70"/>
      <c r="I11" s="70"/>
      <c r="J11" s="70"/>
      <c r="K11" s="68" t="s">
        <v>20</v>
      </c>
      <c r="L11" s="68" t="s">
        <v>20</v>
      </c>
      <c r="M11" s="70"/>
      <c r="N11" s="70"/>
      <c r="O11" s="70"/>
      <c r="P11" s="70"/>
      <c r="Q11" s="70"/>
      <c r="R11" s="68" t="s">
        <v>20</v>
      </c>
      <c r="S11" s="68" t="s">
        <v>20</v>
      </c>
      <c r="T11" s="70"/>
      <c r="U11" s="70"/>
      <c r="V11" s="70"/>
      <c r="W11" s="70"/>
      <c r="X11" s="70"/>
      <c r="Y11" s="68" t="s">
        <v>20</v>
      </c>
      <c r="Z11" s="68" t="s">
        <v>20</v>
      </c>
      <c r="AA11" s="70"/>
      <c r="AB11" s="70"/>
      <c r="AC11" s="70"/>
      <c r="AD11" s="70"/>
      <c r="AE11" s="70"/>
      <c r="AF11" s="68" t="s">
        <v>20</v>
      </c>
      <c r="AG11" s="68" t="s">
        <v>20</v>
      </c>
      <c r="AH11" s="70"/>
      <c r="AI11" s="69">
        <f t="shared" si="0"/>
        <v>0</v>
      </c>
      <c r="AJ11" s="52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  <c r="AW11" s="34"/>
      <c r="AX11" s="34"/>
      <c r="AY11" s="34"/>
      <c r="AZ11" s="64"/>
      <c r="BA11" s="64"/>
      <c r="BB11" s="34"/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  <c r="DD11" s="23"/>
      <c r="DE11" s="23"/>
      <c r="DF11" s="23"/>
      <c r="DG11" s="23"/>
      <c r="DH11" s="23"/>
      <c r="DI11" s="23"/>
      <c r="DJ11" s="23"/>
      <c r="DK11" s="23"/>
      <c r="DL11" s="23"/>
      <c r="DM11" s="23"/>
      <c r="DN11" s="23"/>
      <c r="DO11" s="23"/>
      <c r="DP11" s="23"/>
      <c r="DQ11" s="23"/>
      <c r="DR11" s="23"/>
      <c r="DS11" s="23"/>
      <c r="DT11" s="23"/>
      <c r="DU11" s="23"/>
      <c r="DV11" s="23"/>
      <c r="DW11" s="23"/>
      <c r="DX11" s="23"/>
      <c r="DY11" s="23"/>
      <c r="DZ11" s="23"/>
      <c r="EA11" s="23"/>
      <c r="EB11" s="23"/>
      <c r="EC11" s="23"/>
      <c r="ED11" s="23"/>
      <c r="EE11" s="23"/>
      <c r="EF11" s="23"/>
      <c r="EG11" s="23"/>
      <c r="EH11" s="23"/>
      <c r="EI11" s="23"/>
      <c r="EJ11" s="23"/>
      <c r="EK11" s="23"/>
      <c r="EL11" s="23"/>
      <c r="EM11" s="23"/>
      <c r="EN11" s="23"/>
      <c r="EO11" s="23"/>
      <c r="EP11" s="23"/>
      <c r="EQ11" s="23"/>
      <c r="ER11" s="23"/>
      <c r="ES11" s="23"/>
      <c r="ET11" s="23"/>
      <c r="EU11" s="23"/>
      <c r="EV11" s="23"/>
      <c r="EW11" s="23"/>
      <c r="EX11" s="23"/>
      <c r="EY11" s="23"/>
      <c r="EZ11" s="23"/>
      <c r="FA11" s="23"/>
      <c r="FB11" s="23"/>
      <c r="FC11" s="23"/>
      <c r="FD11" s="23"/>
      <c r="FE11" s="23"/>
      <c r="FF11" s="23"/>
      <c r="FG11" s="23"/>
      <c r="FH11" s="23"/>
      <c r="FI11" s="23"/>
      <c r="FJ11" s="23"/>
      <c r="FK11" s="23"/>
      <c r="FL11" s="23"/>
      <c r="FM11" s="23"/>
      <c r="FN11" s="23"/>
      <c r="FO11" s="23"/>
      <c r="FP11" s="23"/>
      <c r="FQ11" s="23"/>
      <c r="FR11" s="23"/>
      <c r="FS11" s="23"/>
      <c r="FT11" s="23"/>
      <c r="FU11" s="23"/>
      <c r="FV11" s="23"/>
      <c r="FW11" s="23"/>
      <c r="FX11" s="23"/>
      <c r="FY11" s="23"/>
      <c r="FZ11" s="23"/>
      <c r="GA11" s="23"/>
      <c r="GB11" s="23"/>
      <c r="GC11" s="23"/>
      <c r="GD11" s="23"/>
      <c r="GE11" s="23"/>
      <c r="GF11" s="23"/>
      <c r="GG11" s="23"/>
      <c r="GH11" s="23"/>
    </row>
    <row r="12" spans="1:190" s="27" customFormat="1" ht="12" customHeight="1" x14ac:dyDescent="0.2">
      <c r="A12" s="61"/>
      <c r="B12" s="53"/>
      <c r="C12" s="54"/>
      <c r="D12" s="68" t="s">
        <v>20</v>
      </c>
      <c r="E12" s="68" t="s">
        <v>20</v>
      </c>
      <c r="F12" s="68"/>
      <c r="G12" s="68"/>
      <c r="H12" s="68"/>
      <c r="I12" s="68"/>
      <c r="J12" s="68"/>
      <c r="K12" s="68" t="s">
        <v>20</v>
      </c>
      <c r="L12" s="68" t="s">
        <v>20</v>
      </c>
      <c r="M12" s="68"/>
      <c r="N12" s="68"/>
      <c r="O12" s="68"/>
      <c r="P12" s="68"/>
      <c r="Q12" s="68"/>
      <c r="R12" s="68" t="s">
        <v>20</v>
      </c>
      <c r="S12" s="68" t="s">
        <v>20</v>
      </c>
      <c r="T12" s="68"/>
      <c r="U12" s="68"/>
      <c r="V12" s="68"/>
      <c r="W12" s="68"/>
      <c r="X12" s="68"/>
      <c r="Y12" s="68" t="s">
        <v>20</v>
      </c>
      <c r="Z12" s="68" t="s">
        <v>20</v>
      </c>
      <c r="AA12" s="68"/>
      <c r="AB12" s="68"/>
      <c r="AC12" s="68"/>
      <c r="AD12" s="68"/>
      <c r="AE12" s="68"/>
      <c r="AF12" s="68" t="s">
        <v>20</v>
      </c>
      <c r="AG12" s="68" t="s">
        <v>20</v>
      </c>
      <c r="AH12" s="68"/>
      <c r="AI12" s="69">
        <f t="shared" si="0"/>
        <v>0</v>
      </c>
      <c r="AJ12" s="55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64"/>
      <c r="BA12" s="64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  <c r="FO12" s="32"/>
      <c r="FP12" s="32"/>
      <c r="FQ12" s="32"/>
      <c r="FR12" s="32"/>
      <c r="FS12" s="32"/>
      <c r="FT12" s="32"/>
      <c r="FU12" s="32"/>
      <c r="FV12" s="32"/>
      <c r="FW12" s="32"/>
      <c r="FX12" s="32"/>
      <c r="FY12" s="32"/>
      <c r="FZ12" s="32"/>
      <c r="GA12" s="32"/>
      <c r="GB12" s="32"/>
      <c r="GC12" s="32"/>
      <c r="GD12" s="32"/>
      <c r="GE12" s="32"/>
      <c r="GF12" s="32"/>
      <c r="GG12" s="32"/>
      <c r="GH12" s="32"/>
    </row>
    <row r="13" spans="1:190" s="28" customFormat="1" ht="12" customHeight="1" x14ac:dyDescent="0.2">
      <c r="A13" s="62"/>
      <c r="B13" s="47"/>
      <c r="C13" s="48"/>
      <c r="D13" s="68" t="s">
        <v>20</v>
      </c>
      <c r="E13" s="68" t="s">
        <v>20</v>
      </c>
      <c r="F13" s="70"/>
      <c r="G13" s="70"/>
      <c r="H13" s="70"/>
      <c r="I13" s="70"/>
      <c r="J13" s="70"/>
      <c r="K13" s="68" t="s">
        <v>20</v>
      </c>
      <c r="L13" s="68" t="s">
        <v>20</v>
      </c>
      <c r="M13" s="70"/>
      <c r="N13" s="70"/>
      <c r="O13" s="70"/>
      <c r="P13" s="70"/>
      <c r="Q13" s="70"/>
      <c r="R13" s="68" t="s">
        <v>20</v>
      </c>
      <c r="S13" s="68" t="s">
        <v>20</v>
      </c>
      <c r="T13" s="70"/>
      <c r="U13" s="70"/>
      <c r="V13" s="70"/>
      <c r="W13" s="70"/>
      <c r="X13" s="70"/>
      <c r="Y13" s="68" t="s">
        <v>20</v>
      </c>
      <c r="Z13" s="68" t="s">
        <v>20</v>
      </c>
      <c r="AA13" s="70"/>
      <c r="AB13" s="70"/>
      <c r="AC13" s="70"/>
      <c r="AD13" s="70"/>
      <c r="AE13" s="70"/>
      <c r="AF13" s="68" t="s">
        <v>20</v>
      </c>
      <c r="AG13" s="68" t="s">
        <v>20</v>
      </c>
      <c r="AH13" s="70"/>
      <c r="AI13" s="69">
        <f t="shared" si="0"/>
        <v>0</v>
      </c>
      <c r="AJ13" s="52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4"/>
      <c r="AZ13" s="64"/>
      <c r="BA13" s="64"/>
      <c r="BB13" s="34"/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  <c r="DD13" s="23"/>
      <c r="DE13" s="23"/>
      <c r="DF13" s="23"/>
      <c r="DG13" s="23"/>
      <c r="DH13" s="23"/>
      <c r="DI13" s="23"/>
      <c r="DJ13" s="23"/>
      <c r="DK13" s="23"/>
      <c r="DL13" s="23"/>
      <c r="DM13" s="23"/>
      <c r="DN13" s="23"/>
      <c r="DO13" s="23"/>
      <c r="DP13" s="23"/>
      <c r="DQ13" s="23"/>
      <c r="DR13" s="23"/>
      <c r="DS13" s="23"/>
      <c r="DT13" s="23"/>
      <c r="DU13" s="23"/>
      <c r="DV13" s="23"/>
      <c r="DW13" s="23"/>
      <c r="DX13" s="23"/>
      <c r="DY13" s="23"/>
      <c r="DZ13" s="23"/>
      <c r="EA13" s="23"/>
      <c r="EB13" s="23"/>
      <c r="EC13" s="23"/>
      <c r="ED13" s="23"/>
      <c r="EE13" s="23"/>
      <c r="EF13" s="23"/>
      <c r="EG13" s="23"/>
      <c r="EH13" s="23"/>
      <c r="EI13" s="23"/>
      <c r="EJ13" s="23"/>
      <c r="EK13" s="23"/>
      <c r="EL13" s="23"/>
      <c r="EM13" s="23"/>
      <c r="EN13" s="23"/>
      <c r="EO13" s="23"/>
      <c r="EP13" s="23"/>
      <c r="EQ13" s="23"/>
      <c r="ER13" s="23"/>
      <c r="ES13" s="23"/>
      <c r="ET13" s="23"/>
      <c r="EU13" s="23"/>
      <c r="EV13" s="23"/>
      <c r="EW13" s="23"/>
      <c r="EX13" s="23"/>
      <c r="EY13" s="23"/>
      <c r="EZ13" s="23"/>
      <c r="FA13" s="23"/>
      <c r="FB13" s="23"/>
      <c r="FC13" s="23"/>
      <c r="FD13" s="23"/>
      <c r="FE13" s="23"/>
      <c r="FF13" s="23"/>
      <c r="FG13" s="23"/>
      <c r="FH13" s="23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23"/>
      <c r="FU13" s="23"/>
      <c r="FV13" s="23"/>
      <c r="FW13" s="23"/>
      <c r="FX13" s="23"/>
      <c r="FY13" s="23"/>
      <c r="FZ13" s="23"/>
      <c r="GA13" s="23"/>
      <c r="GB13" s="23"/>
      <c r="GC13" s="23"/>
      <c r="GD13" s="23"/>
      <c r="GE13" s="23"/>
      <c r="GF13" s="23"/>
      <c r="GG13" s="23"/>
      <c r="GH13" s="23"/>
    </row>
    <row r="14" spans="1:190" s="28" customFormat="1" ht="12" customHeight="1" x14ac:dyDescent="0.2">
      <c r="A14" s="61"/>
      <c r="B14" s="53"/>
      <c r="C14" s="54"/>
      <c r="D14" s="68" t="s">
        <v>20</v>
      </c>
      <c r="E14" s="68" t="s">
        <v>20</v>
      </c>
      <c r="F14" s="68"/>
      <c r="G14" s="68"/>
      <c r="H14" s="68"/>
      <c r="I14" s="68"/>
      <c r="J14" s="68"/>
      <c r="K14" s="68" t="s">
        <v>20</v>
      </c>
      <c r="L14" s="68" t="s">
        <v>20</v>
      </c>
      <c r="M14" s="68"/>
      <c r="N14" s="68"/>
      <c r="O14" s="68"/>
      <c r="P14" s="68"/>
      <c r="Q14" s="68"/>
      <c r="R14" s="68" t="s">
        <v>20</v>
      </c>
      <c r="S14" s="68" t="s">
        <v>20</v>
      </c>
      <c r="T14" s="68"/>
      <c r="U14" s="68"/>
      <c r="V14" s="68"/>
      <c r="W14" s="68"/>
      <c r="X14" s="68"/>
      <c r="Y14" s="68" t="s">
        <v>20</v>
      </c>
      <c r="Z14" s="68" t="s">
        <v>20</v>
      </c>
      <c r="AA14" s="68"/>
      <c r="AB14" s="68"/>
      <c r="AC14" s="68"/>
      <c r="AD14" s="68"/>
      <c r="AE14" s="68"/>
      <c r="AF14" s="68" t="s">
        <v>20</v>
      </c>
      <c r="AG14" s="68" t="s">
        <v>20</v>
      </c>
      <c r="AH14" s="68"/>
      <c r="AI14" s="69">
        <f>SUM(D14:AH14)</f>
        <v>0</v>
      </c>
      <c r="AJ14" s="55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64"/>
      <c r="BA14" s="64"/>
      <c r="BB14" s="34"/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3"/>
      <c r="FW14" s="23"/>
      <c r="FX14" s="23"/>
      <c r="FY14" s="23"/>
      <c r="FZ14" s="23"/>
      <c r="GA14" s="23"/>
      <c r="GB14" s="23"/>
      <c r="GC14" s="23"/>
      <c r="GD14" s="23"/>
      <c r="GE14" s="23"/>
      <c r="GF14" s="23"/>
      <c r="GG14" s="23"/>
      <c r="GH14" s="23"/>
    </row>
    <row r="15" spans="1:190" s="29" customFormat="1" ht="12" customHeight="1" x14ac:dyDescent="0.2">
      <c r="A15" s="62"/>
      <c r="B15" s="47"/>
      <c r="C15" s="48"/>
      <c r="D15" s="68" t="s">
        <v>20</v>
      </c>
      <c r="E15" s="68" t="s">
        <v>20</v>
      </c>
      <c r="F15" s="70"/>
      <c r="G15" s="70"/>
      <c r="H15" s="70"/>
      <c r="I15" s="70"/>
      <c r="J15" s="70"/>
      <c r="K15" s="68" t="s">
        <v>20</v>
      </c>
      <c r="L15" s="68" t="s">
        <v>20</v>
      </c>
      <c r="M15" s="70"/>
      <c r="N15" s="70"/>
      <c r="O15" s="70"/>
      <c r="P15" s="70"/>
      <c r="Q15" s="70"/>
      <c r="R15" s="68" t="s">
        <v>20</v>
      </c>
      <c r="S15" s="68" t="s">
        <v>20</v>
      </c>
      <c r="T15" s="70"/>
      <c r="U15" s="70"/>
      <c r="V15" s="70"/>
      <c r="W15" s="70"/>
      <c r="X15" s="70"/>
      <c r="Y15" s="68" t="s">
        <v>20</v>
      </c>
      <c r="Z15" s="68" t="s">
        <v>20</v>
      </c>
      <c r="AA15" s="70"/>
      <c r="AB15" s="70"/>
      <c r="AC15" s="70"/>
      <c r="AD15" s="70"/>
      <c r="AE15" s="70"/>
      <c r="AF15" s="68" t="s">
        <v>20</v>
      </c>
      <c r="AG15" s="68" t="s">
        <v>20</v>
      </c>
      <c r="AH15" s="70"/>
      <c r="AI15" s="69">
        <f t="shared" si="0"/>
        <v>0</v>
      </c>
      <c r="AJ15" s="52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64"/>
      <c r="BA15" s="6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</row>
    <row r="16" spans="1:190" s="24" customFormat="1" ht="12" customHeight="1" x14ac:dyDescent="0.2">
      <c r="A16" s="63"/>
      <c r="B16" s="66"/>
      <c r="C16" s="56"/>
      <c r="D16" s="68" t="s">
        <v>20</v>
      </c>
      <c r="E16" s="68" t="s">
        <v>20</v>
      </c>
      <c r="F16" s="68"/>
      <c r="G16" s="68"/>
      <c r="H16" s="68"/>
      <c r="I16" s="68"/>
      <c r="J16" s="68"/>
      <c r="K16" s="68" t="s">
        <v>20</v>
      </c>
      <c r="L16" s="68" t="s">
        <v>20</v>
      </c>
      <c r="M16" s="68"/>
      <c r="N16" s="68"/>
      <c r="O16" s="68"/>
      <c r="P16" s="68"/>
      <c r="Q16" s="68"/>
      <c r="R16" s="68" t="s">
        <v>20</v>
      </c>
      <c r="S16" s="68" t="s">
        <v>20</v>
      </c>
      <c r="T16" s="68"/>
      <c r="U16" s="68"/>
      <c r="V16" s="68"/>
      <c r="W16" s="68"/>
      <c r="X16" s="68"/>
      <c r="Y16" s="68" t="s">
        <v>20</v>
      </c>
      <c r="Z16" s="68" t="s">
        <v>20</v>
      </c>
      <c r="AA16" s="68"/>
      <c r="AB16" s="68"/>
      <c r="AC16" s="68"/>
      <c r="AD16" s="68"/>
      <c r="AE16" s="68"/>
      <c r="AF16" s="68" t="s">
        <v>20</v>
      </c>
      <c r="AG16" s="68" t="s">
        <v>20</v>
      </c>
      <c r="AH16" s="68"/>
      <c r="AI16" s="69">
        <f t="shared" si="0"/>
        <v>0</v>
      </c>
      <c r="AJ16" s="55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6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  <c r="DD16" s="23"/>
      <c r="DE16" s="23"/>
      <c r="DF16" s="23"/>
      <c r="DG16" s="23"/>
      <c r="DH16" s="23"/>
      <c r="DI16" s="23"/>
      <c r="DJ16" s="23"/>
      <c r="DK16" s="23"/>
      <c r="DL16" s="23"/>
      <c r="DM16" s="23"/>
      <c r="DN16" s="23"/>
      <c r="DO16" s="23"/>
      <c r="DP16" s="23"/>
      <c r="DQ16" s="23"/>
      <c r="DR16" s="23"/>
      <c r="DS16" s="23"/>
      <c r="DT16" s="23"/>
      <c r="DU16" s="23"/>
      <c r="DV16" s="23"/>
      <c r="DW16" s="23"/>
      <c r="DX16" s="23"/>
      <c r="DY16" s="23"/>
      <c r="DZ16" s="23"/>
      <c r="EA16" s="23"/>
      <c r="EB16" s="23"/>
      <c r="EC16" s="23"/>
      <c r="ED16" s="23"/>
      <c r="EE16" s="23"/>
      <c r="EF16" s="23"/>
      <c r="EG16" s="23"/>
      <c r="EH16" s="23"/>
      <c r="EI16" s="23"/>
      <c r="EJ16" s="23"/>
      <c r="EK16" s="23"/>
      <c r="EL16" s="23"/>
      <c r="EM16" s="23"/>
      <c r="EN16" s="23"/>
      <c r="EO16" s="23"/>
      <c r="EP16" s="23"/>
      <c r="EQ16" s="23"/>
      <c r="ER16" s="23"/>
      <c r="ES16" s="23"/>
      <c r="ET16" s="23"/>
      <c r="EU16" s="23"/>
      <c r="EV16" s="23"/>
      <c r="EW16" s="23"/>
      <c r="EX16" s="23"/>
      <c r="EY16" s="23"/>
      <c r="EZ16" s="23"/>
      <c r="FA16" s="23"/>
      <c r="FB16" s="23"/>
      <c r="FC16" s="23"/>
      <c r="FD16" s="23"/>
      <c r="FE16" s="23"/>
      <c r="FF16" s="23"/>
      <c r="FG16" s="23"/>
      <c r="FH16" s="23"/>
      <c r="FI16" s="23"/>
      <c r="FJ16" s="23"/>
      <c r="FK16" s="23"/>
      <c r="FL16" s="23"/>
      <c r="FM16" s="23"/>
      <c r="FN16" s="23"/>
      <c r="FO16" s="23"/>
      <c r="FP16" s="23"/>
      <c r="FQ16" s="23"/>
      <c r="FR16" s="23"/>
      <c r="FS16" s="23"/>
      <c r="FT16" s="23"/>
      <c r="FU16" s="23"/>
      <c r="FV16" s="23"/>
      <c r="FW16" s="23"/>
      <c r="FX16" s="23"/>
      <c r="FY16" s="23"/>
      <c r="FZ16" s="23"/>
      <c r="GA16" s="23"/>
      <c r="GB16" s="23"/>
      <c r="GC16" s="23"/>
      <c r="GD16" s="23"/>
      <c r="GE16" s="23"/>
      <c r="GF16" s="23"/>
      <c r="GG16" s="23"/>
      <c r="GH16" s="23"/>
    </row>
    <row r="17" spans="1:190" s="24" customFormat="1" x14ac:dyDescent="0.2">
      <c r="A17" s="12"/>
      <c r="B17" s="67" t="s">
        <v>6</v>
      </c>
      <c r="C17" s="65"/>
      <c r="D17" s="71">
        <f t="shared" ref="D17:AE17" si="1">SUM(D8:D16)</f>
        <v>0</v>
      </c>
      <c r="E17" s="71">
        <f t="shared" si="1"/>
        <v>0</v>
      </c>
      <c r="F17" s="71">
        <f t="shared" si="1"/>
        <v>5.5</v>
      </c>
      <c r="G17" s="71">
        <f t="shared" si="1"/>
        <v>8</v>
      </c>
      <c r="H17" s="71">
        <f t="shared" si="1"/>
        <v>8</v>
      </c>
      <c r="I17" s="71">
        <f t="shared" si="1"/>
        <v>8</v>
      </c>
      <c r="J17" s="71">
        <f t="shared" si="1"/>
        <v>5</v>
      </c>
      <c r="K17" s="71">
        <f t="shared" si="1"/>
        <v>0</v>
      </c>
      <c r="L17" s="71">
        <f t="shared" si="1"/>
        <v>0</v>
      </c>
      <c r="M17" s="71">
        <f t="shared" si="1"/>
        <v>8</v>
      </c>
      <c r="N17" s="71">
        <f t="shared" si="1"/>
        <v>7</v>
      </c>
      <c r="O17" s="71">
        <f t="shared" si="1"/>
        <v>7.5</v>
      </c>
      <c r="P17" s="71">
        <f t="shared" si="1"/>
        <v>5.5</v>
      </c>
      <c r="Q17" s="71">
        <f t="shared" si="1"/>
        <v>7.5</v>
      </c>
      <c r="R17" s="71">
        <f t="shared" si="1"/>
        <v>0</v>
      </c>
      <c r="S17" s="71">
        <f t="shared" si="1"/>
        <v>0</v>
      </c>
      <c r="T17" s="71">
        <f t="shared" si="1"/>
        <v>8</v>
      </c>
      <c r="U17" s="71">
        <f t="shared" si="1"/>
        <v>8.5</v>
      </c>
      <c r="V17" s="71">
        <f t="shared" si="1"/>
        <v>8</v>
      </c>
      <c r="W17" s="71">
        <f t="shared" si="1"/>
        <v>8.5</v>
      </c>
      <c r="X17" s="71">
        <f t="shared" si="1"/>
        <v>5.5</v>
      </c>
      <c r="Y17" s="71">
        <f t="shared" si="1"/>
        <v>0</v>
      </c>
      <c r="Z17" s="71">
        <f t="shared" si="1"/>
        <v>0</v>
      </c>
      <c r="AA17" s="71">
        <f t="shared" si="1"/>
        <v>0</v>
      </c>
      <c r="AB17" s="71">
        <f t="shared" si="1"/>
        <v>0</v>
      </c>
      <c r="AC17" s="71">
        <f t="shared" si="1"/>
        <v>0</v>
      </c>
      <c r="AD17" s="71">
        <f t="shared" si="1"/>
        <v>0</v>
      </c>
      <c r="AE17" s="71">
        <f t="shared" si="1"/>
        <v>0</v>
      </c>
      <c r="AF17" s="71">
        <f t="shared" ref="AF17:AH17" si="2">SUM(AF8:AF16)</f>
        <v>0</v>
      </c>
      <c r="AG17" s="71">
        <f t="shared" si="2"/>
        <v>0</v>
      </c>
      <c r="AH17" s="71">
        <f t="shared" si="2"/>
        <v>0</v>
      </c>
      <c r="AI17" s="72">
        <f t="shared" ref="AI17" si="3">SUM(AI8:AI16)</f>
        <v>108.5</v>
      </c>
      <c r="AJ17" s="57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6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  <c r="DD17" s="23"/>
      <c r="DE17" s="23"/>
      <c r="DF17" s="23"/>
      <c r="DG17" s="23"/>
      <c r="DH17" s="23"/>
      <c r="DI17" s="23"/>
      <c r="DJ17" s="23"/>
      <c r="DK17" s="23"/>
      <c r="DL17" s="23"/>
      <c r="DM17" s="23"/>
      <c r="DN17" s="23"/>
      <c r="DO17" s="23"/>
      <c r="DP17" s="23"/>
      <c r="DQ17" s="23"/>
      <c r="DR17" s="23"/>
      <c r="DS17" s="23"/>
      <c r="DT17" s="23"/>
      <c r="DU17" s="23"/>
      <c r="DV17" s="23"/>
      <c r="DW17" s="23"/>
      <c r="DX17" s="23"/>
      <c r="DY17" s="23"/>
      <c r="DZ17" s="23"/>
      <c r="EA17" s="23"/>
      <c r="EB17" s="23"/>
      <c r="EC17" s="23"/>
      <c r="ED17" s="23"/>
      <c r="EE17" s="23"/>
      <c r="EF17" s="23"/>
      <c r="EG17" s="23"/>
      <c r="EH17" s="23"/>
      <c r="EI17" s="23"/>
      <c r="EJ17" s="23"/>
      <c r="EK17" s="23"/>
      <c r="EL17" s="23"/>
      <c r="EM17" s="23"/>
      <c r="EN17" s="23"/>
      <c r="EO17" s="23"/>
      <c r="EP17" s="23"/>
      <c r="EQ17" s="23"/>
      <c r="ER17" s="23"/>
      <c r="ES17" s="23"/>
      <c r="ET17" s="23"/>
      <c r="EU17" s="23"/>
      <c r="EV17" s="23"/>
      <c r="EW17" s="23"/>
      <c r="EX17" s="23"/>
      <c r="EY17" s="23"/>
      <c r="EZ17" s="23"/>
      <c r="FA17" s="23"/>
      <c r="FB17" s="23"/>
      <c r="FC17" s="23"/>
      <c r="FD17" s="23"/>
      <c r="FE17" s="23"/>
      <c r="FF17" s="23"/>
      <c r="FG17" s="23"/>
      <c r="FH17" s="23"/>
      <c r="FI17" s="23"/>
      <c r="FJ17" s="23"/>
      <c r="FK17" s="23"/>
      <c r="FL17" s="23"/>
      <c r="FM17" s="23"/>
      <c r="FN17" s="23"/>
      <c r="FO17" s="23"/>
      <c r="FP17" s="23"/>
      <c r="FQ17" s="23"/>
      <c r="FR17" s="23"/>
      <c r="FS17" s="23"/>
      <c r="FT17" s="23"/>
      <c r="FU17" s="23"/>
      <c r="FV17" s="23"/>
      <c r="FW17" s="23"/>
      <c r="FX17" s="23"/>
      <c r="FY17" s="23"/>
      <c r="FZ17" s="23"/>
      <c r="GA17" s="23"/>
      <c r="GB17" s="23"/>
      <c r="GC17" s="23"/>
      <c r="GD17" s="23"/>
      <c r="GE17" s="23"/>
      <c r="GF17" s="23"/>
      <c r="GG17" s="23"/>
      <c r="GH17" s="23"/>
    </row>
    <row r="18" spans="1:190" s="29" customFormat="1" x14ac:dyDescent="0.2">
      <c r="A18" s="13" t="s">
        <v>7</v>
      </c>
      <c r="B18" s="14"/>
      <c r="C18" s="14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>
        <f>7.5</f>
        <v>7.5</v>
      </c>
      <c r="AC18" s="73">
        <f>7.5</f>
        <v>7.5</v>
      </c>
      <c r="AD18" s="73"/>
      <c r="AE18" s="73"/>
      <c r="AF18" s="73"/>
      <c r="AG18" s="73"/>
      <c r="AH18" s="73"/>
      <c r="AI18" s="69">
        <f t="shared" ref="AI18:AI26" si="4">SUM(D18:AH18)</f>
        <v>15</v>
      </c>
      <c r="AJ18" s="57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6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  <c r="FO18" s="32"/>
      <c r="FP18" s="32"/>
      <c r="FQ18" s="32"/>
      <c r="FR18" s="32"/>
      <c r="FS18" s="32"/>
      <c r="FT18" s="32"/>
      <c r="FU18" s="32"/>
      <c r="FV18" s="32"/>
      <c r="FW18" s="32"/>
      <c r="FX18" s="32"/>
      <c r="FY18" s="32"/>
      <c r="FZ18" s="32"/>
      <c r="GA18" s="32"/>
      <c r="GB18" s="32"/>
      <c r="GC18" s="32"/>
      <c r="GD18" s="32"/>
      <c r="GE18" s="32"/>
      <c r="GF18" s="32"/>
      <c r="GG18" s="32"/>
      <c r="GH18" s="32"/>
    </row>
    <row r="19" spans="1:190" s="29" customFormat="1" x14ac:dyDescent="0.2">
      <c r="A19" s="13" t="s">
        <v>14</v>
      </c>
      <c r="B19" s="14"/>
      <c r="C19" s="14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69">
        <f t="shared" si="4"/>
        <v>0</v>
      </c>
      <c r="AJ19" s="60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6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  <c r="FO19" s="32"/>
      <c r="FP19" s="32"/>
      <c r="FQ19" s="32"/>
      <c r="FR19" s="32"/>
      <c r="FS19" s="32"/>
      <c r="FT19" s="32"/>
      <c r="FU19" s="32"/>
      <c r="FV19" s="32"/>
      <c r="FW19" s="32"/>
      <c r="FX19" s="32"/>
      <c r="FY19" s="32"/>
      <c r="FZ19" s="32"/>
      <c r="GA19" s="32"/>
      <c r="GB19" s="32"/>
      <c r="GC19" s="32"/>
      <c r="GD19" s="32"/>
      <c r="GE19" s="32"/>
      <c r="GF19" s="32"/>
      <c r="GG19" s="32"/>
      <c r="GH19" s="32"/>
    </row>
    <row r="20" spans="1:190" s="24" customFormat="1" x14ac:dyDescent="0.2">
      <c r="A20" s="13" t="s">
        <v>8</v>
      </c>
      <c r="B20" s="14"/>
      <c r="C20" s="14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69">
        <f t="shared" si="4"/>
        <v>0</v>
      </c>
      <c r="AJ20" s="57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6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3"/>
      <c r="DF20" s="23"/>
      <c r="DG20" s="23"/>
      <c r="DH20" s="23"/>
      <c r="DI20" s="23"/>
      <c r="DJ20" s="23"/>
      <c r="DK20" s="23"/>
      <c r="DL20" s="23"/>
      <c r="DM20" s="23"/>
      <c r="DN20" s="23"/>
      <c r="DO20" s="23"/>
      <c r="DP20" s="23"/>
      <c r="DQ20" s="23"/>
      <c r="DR20" s="23"/>
      <c r="DS20" s="23"/>
      <c r="DT20" s="23"/>
      <c r="DU20" s="23"/>
      <c r="DV20" s="23"/>
      <c r="DW20" s="23"/>
      <c r="DX20" s="23"/>
      <c r="DY20" s="23"/>
      <c r="DZ20" s="23"/>
      <c r="EA20" s="23"/>
      <c r="EB20" s="23"/>
      <c r="EC20" s="23"/>
      <c r="ED20" s="23"/>
      <c r="EE20" s="23"/>
      <c r="EF20" s="23"/>
      <c r="EG20" s="23"/>
      <c r="EH20" s="23"/>
      <c r="EI20" s="23"/>
      <c r="EJ20" s="23"/>
      <c r="EK20" s="23"/>
      <c r="EL20" s="23"/>
      <c r="EM20" s="23"/>
      <c r="EN20" s="23"/>
      <c r="EO20" s="23"/>
      <c r="EP20" s="23"/>
      <c r="EQ20" s="23"/>
      <c r="ER20" s="23"/>
      <c r="ES20" s="23"/>
      <c r="ET20" s="23"/>
      <c r="EU20" s="23"/>
      <c r="EV20" s="23"/>
      <c r="EW20" s="23"/>
      <c r="EX20" s="23"/>
      <c r="EY20" s="23"/>
      <c r="EZ20" s="23"/>
      <c r="FA20" s="23"/>
      <c r="FB20" s="23"/>
      <c r="FC20" s="23"/>
      <c r="FD20" s="23"/>
      <c r="FE20" s="23"/>
      <c r="FF20" s="23"/>
      <c r="FG20" s="23"/>
      <c r="FH20" s="23"/>
      <c r="FI20" s="23"/>
      <c r="FJ20" s="23"/>
      <c r="FK20" s="23"/>
      <c r="FL20" s="23"/>
      <c r="FM20" s="23"/>
      <c r="FN20" s="23"/>
      <c r="FO20" s="23"/>
      <c r="FP20" s="23"/>
      <c r="FQ20" s="23"/>
      <c r="FR20" s="23"/>
      <c r="FS20" s="23"/>
      <c r="FT20" s="23"/>
      <c r="FU20" s="23"/>
      <c r="FV20" s="23"/>
      <c r="FW20" s="23"/>
      <c r="FX20" s="23"/>
      <c r="FY20" s="23"/>
      <c r="FZ20" s="23"/>
      <c r="GA20" s="23"/>
      <c r="GB20" s="23"/>
      <c r="GC20" s="23"/>
      <c r="GD20" s="23"/>
      <c r="GE20" s="23"/>
      <c r="GF20" s="23"/>
      <c r="GG20" s="23"/>
      <c r="GH20" s="23"/>
    </row>
    <row r="21" spans="1:190" s="23" customFormat="1" x14ac:dyDescent="0.2">
      <c r="A21" s="13" t="s">
        <v>22</v>
      </c>
      <c r="B21" s="14"/>
      <c r="C21" s="14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69">
        <f t="shared" si="4"/>
        <v>0</v>
      </c>
      <c r="AJ21" s="57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6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</row>
    <row r="22" spans="1:190" x14ac:dyDescent="0.2">
      <c r="A22" s="12" t="s">
        <v>49</v>
      </c>
      <c r="B22" s="15"/>
      <c r="C22" s="15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69"/>
      <c r="AJ22" s="57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6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</row>
    <row r="23" spans="1:190" x14ac:dyDescent="0.2">
      <c r="A23" s="12" t="s">
        <v>12</v>
      </c>
      <c r="B23" s="15"/>
      <c r="C23" s="15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>
        <v>7.5</v>
      </c>
      <c r="AI23" s="69">
        <f t="shared" si="4"/>
        <v>7.5</v>
      </c>
      <c r="AJ23" s="57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6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</row>
    <row r="24" spans="1:190" x14ac:dyDescent="0.2">
      <c r="A24" s="12" t="s">
        <v>13</v>
      </c>
      <c r="B24" s="15"/>
      <c r="C24" s="15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69">
        <f t="shared" si="4"/>
        <v>0</v>
      </c>
      <c r="AJ24" s="57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6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</row>
    <row r="25" spans="1:190" x14ac:dyDescent="0.2">
      <c r="A25" s="12" t="s">
        <v>50</v>
      </c>
      <c r="B25" s="15"/>
      <c r="C25" s="37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>
        <f>7.5</f>
        <v>7.5</v>
      </c>
      <c r="AB25" s="73"/>
      <c r="AC25" s="73"/>
      <c r="AD25" s="73">
        <f>7.5</f>
        <v>7.5</v>
      </c>
      <c r="AE25" s="73">
        <f>7.5</f>
        <v>7.5</v>
      </c>
      <c r="AF25" s="73"/>
      <c r="AG25" s="73"/>
      <c r="AH25" s="73"/>
      <c r="AI25" s="69">
        <f t="shared" si="4"/>
        <v>22.5</v>
      </c>
      <c r="AJ25" s="57" t="s">
        <v>59</v>
      </c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34"/>
      <c r="AX25" s="34"/>
      <c r="AY25" s="34"/>
      <c r="AZ25" s="64"/>
      <c r="BA25" s="34"/>
      <c r="BB25" s="34"/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</row>
    <row r="26" spans="1:190" x14ac:dyDescent="0.2">
      <c r="A26" s="12" t="s">
        <v>50</v>
      </c>
      <c r="B26" s="15"/>
      <c r="C26" s="37"/>
      <c r="D26" s="73"/>
      <c r="E26" s="73"/>
      <c r="F26" s="73">
        <f>2</f>
        <v>2</v>
      </c>
      <c r="G26" s="73"/>
      <c r="H26" s="73"/>
      <c r="I26" s="73"/>
      <c r="J26" s="73"/>
      <c r="K26" s="73"/>
      <c r="L26" s="73"/>
      <c r="M26" s="73"/>
      <c r="N26" s="73"/>
      <c r="O26" s="73"/>
      <c r="P26" s="73">
        <f>1.5</f>
        <v>1.5</v>
      </c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69">
        <f t="shared" si="4"/>
        <v>3.5</v>
      </c>
      <c r="AJ26" s="57" t="s">
        <v>60</v>
      </c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64"/>
      <c r="BA26" s="34"/>
      <c r="BB26" s="34"/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</row>
    <row r="27" spans="1:190" x14ac:dyDescent="0.2">
      <c r="A27" s="12" t="s">
        <v>9</v>
      </c>
      <c r="B27" s="15"/>
      <c r="C27" s="15"/>
      <c r="D27" s="71">
        <f>SUM(D17:D26)</f>
        <v>0</v>
      </c>
      <c r="E27" s="71">
        <f>SUM(E17:E26)</f>
        <v>0</v>
      </c>
      <c r="F27" s="71">
        <f t="shared" ref="F27:I27" si="5">SUM(F17:F26)</f>
        <v>7.5</v>
      </c>
      <c r="G27" s="71">
        <f t="shared" si="5"/>
        <v>8</v>
      </c>
      <c r="H27" s="71">
        <f t="shared" si="5"/>
        <v>8</v>
      </c>
      <c r="I27" s="71">
        <f t="shared" si="5"/>
        <v>8</v>
      </c>
      <c r="J27" s="71">
        <f>SUM(J17:J26)</f>
        <v>5</v>
      </c>
      <c r="K27" s="71">
        <f>SUM(K17:K26)</f>
        <v>0</v>
      </c>
      <c r="L27" s="71">
        <f t="shared" ref="L27" si="6">SUM(L17:L26)</f>
        <v>0</v>
      </c>
      <c r="M27" s="71">
        <f>SUM(M17:M26)</f>
        <v>8</v>
      </c>
      <c r="N27" s="71">
        <f t="shared" ref="N27:P27" si="7">SUM(N17:N26)</f>
        <v>7</v>
      </c>
      <c r="O27" s="71">
        <f t="shared" si="7"/>
        <v>7.5</v>
      </c>
      <c r="P27" s="71">
        <f t="shared" si="7"/>
        <v>7</v>
      </c>
      <c r="Q27" s="71">
        <f>SUM(Q17:Q26)</f>
        <v>7.5</v>
      </c>
      <c r="R27" s="71">
        <f>SUM(R17:R26)</f>
        <v>0</v>
      </c>
      <c r="S27" s="71">
        <f t="shared" ref="S27" si="8">SUM(S17:S26)</f>
        <v>0</v>
      </c>
      <c r="T27" s="71">
        <f>SUM(T17:T26)</f>
        <v>8</v>
      </c>
      <c r="U27" s="71">
        <f t="shared" ref="U27:W27" si="9">SUM(U17:U26)</f>
        <v>8.5</v>
      </c>
      <c r="V27" s="71">
        <f t="shared" si="9"/>
        <v>8</v>
      </c>
      <c r="W27" s="71">
        <f t="shared" si="9"/>
        <v>8.5</v>
      </c>
      <c r="X27" s="71">
        <f>SUM(X17:X26)</f>
        <v>5.5</v>
      </c>
      <c r="Y27" s="71">
        <f>SUM(Y17:Y26)</f>
        <v>0</v>
      </c>
      <c r="Z27" s="71">
        <f t="shared" ref="Z27" si="10">SUM(Z17:Z26)</f>
        <v>0</v>
      </c>
      <c r="AA27" s="71">
        <f>SUM(AA17:AA26)</f>
        <v>7.5</v>
      </c>
      <c r="AB27" s="71">
        <f t="shared" ref="AB27:AD27" si="11">SUM(AB17:AB26)</f>
        <v>7.5</v>
      </c>
      <c r="AC27" s="71">
        <f t="shared" si="11"/>
        <v>7.5</v>
      </c>
      <c r="AD27" s="71">
        <f t="shared" si="11"/>
        <v>7.5</v>
      </c>
      <c r="AE27" s="71">
        <f>SUM(AE17:AE26)</f>
        <v>7.5</v>
      </c>
      <c r="AF27" s="71">
        <f>SUM(AF17:AF26)</f>
        <v>0</v>
      </c>
      <c r="AG27" s="71">
        <f t="shared" ref="AG27" si="12">SUM(AG17:AG26)</f>
        <v>0</v>
      </c>
      <c r="AH27" s="71">
        <f>SUM(AH17:AH26)</f>
        <v>7.5</v>
      </c>
      <c r="AI27" s="72">
        <f>SUM(AI17:AI26)</f>
        <v>157</v>
      </c>
      <c r="AJ27" s="31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  <c r="AV27" s="34"/>
      <c r="AW27" s="34"/>
      <c r="AX27" s="34"/>
      <c r="AY27" s="34"/>
      <c r="AZ27" s="64"/>
      <c r="BA27" s="34"/>
      <c r="BB27" s="34"/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</row>
    <row r="28" spans="1:190" s="34" customFormat="1" ht="13.5" thickBot="1" x14ac:dyDescent="0.25">
      <c r="A28" s="16" t="s">
        <v>10</v>
      </c>
      <c r="B28" s="17"/>
      <c r="C28" s="18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  <c r="AB28" s="74"/>
      <c r="AC28" s="74"/>
      <c r="AD28" s="74"/>
      <c r="AE28" s="74"/>
      <c r="AF28" s="74"/>
      <c r="AG28" s="74"/>
      <c r="AH28" s="74"/>
      <c r="AI28" s="75"/>
      <c r="AJ28" s="35"/>
      <c r="AZ28" s="64"/>
    </row>
    <row r="29" spans="1:190" s="34" customFormat="1" ht="12" thickBot="1" x14ac:dyDescent="0.25">
      <c r="A29" s="19" t="s">
        <v>26</v>
      </c>
      <c r="B29" s="18" t="s">
        <v>27</v>
      </c>
      <c r="C29" s="18"/>
      <c r="D29" s="74"/>
      <c r="E29" s="74"/>
      <c r="F29" s="74" t="s">
        <v>33</v>
      </c>
      <c r="G29" s="74"/>
      <c r="H29" s="74" t="s">
        <v>34</v>
      </c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Y29" s="74"/>
      <c r="Z29" s="74"/>
      <c r="AA29" s="74"/>
      <c r="AB29" s="74"/>
      <c r="AC29" s="74"/>
      <c r="AD29" s="74"/>
      <c r="AE29" s="74"/>
      <c r="AF29" s="74"/>
      <c r="AG29" s="81" t="s">
        <v>11</v>
      </c>
      <c r="AH29" s="80">
        <f>21</f>
        <v>21</v>
      </c>
      <c r="AI29" s="76">
        <f>AH29*7.5</f>
        <v>157.5</v>
      </c>
      <c r="AJ29" s="35"/>
      <c r="AZ29" s="64"/>
    </row>
    <row r="30" spans="1:190" s="34" customFormat="1" ht="11.25" x14ac:dyDescent="0.2">
      <c r="A30" s="19" t="s">
        <v>25</v>
      </c>
      <c r="B30" s="18" t="s">
        <v>28</v>
      </c>
      <c r="C30" s="18"/>
      <c r="D30" s="74"/>
      <c r="E30" s="74"/>
      <c r="F30" s="74" t="s">
        <v>41</v>
      </c>
      <c r="G30" s="74"/>
      <c r="H30" s="74" t="s">
        <v>35</v>
      </c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5"/>
      <c r="AJ30" s="35"/>
      <c r="AZ30" s="64"/>
    </row>
    <row r="31" spans="1:190" s="34" customFormat="1" ht="11.25" x14ac:dyDescent="0.2">
      <c r="A31" s="19" t="s">
        <v>31</v>
      </c>
      <c r="B31" s="18" t="s">
        <v>32</v>
      </c>
      <c r="C31" s="18"/>
      <c r="D31" s="74"/>
      <c r="E31" s="74"/>
      <c r="F31" s="74" t="s">
        <v>40</v>
      </c>
      <c r="G31" s="74"/>
      <c r="H31" s="74" t="s">
        <v>36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Y31" s="74"/>
      <c r="Z31" s="74"/>
      <c r="AA31" s="74"/>
      <c r="AB31" s="74"/>
      <c r="AC31" s="74"/>
      <c r="AD31" s="74"/>
      <c r="AE31" s="74"/>
      <c r="AF31" s="74"/>
      <c r="AG31" s="81" t="s">
        <v>46</v>
      </c>
      <c r="AH31" s="74"/>
      <c r="AI31" s="75">
        <f>AI27-AI29</f>
        <v>-0.5</v>
      </c>
      <c r="AJ31" s="84" t="s">
        <v>45</v>
      </c>
      <c r="AZ31" s="64"/>
    </row>
    <row r="32" spans="1:190" s="34" customFormat="1" ht="11.25" x14ac:dyDescent="0.2">
      <c r="A32" s="18" t="s">
        <v>29</v>
      </c>
      <c r="B32" s="18" t="s">
        <v>30</v>
      </c>
      <c r="C32" s="35"/>
      <c r="D32" s="77"/>
      <c r="E32" s="77"/>
      <c r="F32" s="77" t="s">
        <v>42</v>
      </c>
      <c r="G32" s="77"/>
      <c r="H32" s="77" t="s">
        <v>37</v>
      </c>
      <c r="I32" s="77"/>
      <c r="J32" s="77"/>
      <c r="K32" s="77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  <c r="AJ32" s="35"/>
    </row>
    <row r="33" spans="1:36" s="34" customFormat="1" ht="11.25" x14ac:dyDescent="0.2">
      <c r="A33" s="35" t="s">
        <v>23</v>
      </c>
      <c r="B33" s="35" t="s">
        <v>24</v>
      </c>
      <c r="C33" s="35"/>
      <c r="D33" s="77"/>
      <c r="E33" s="77"/>
      <c r="F33" s="77" t="s">
        <v>38</v>
      </c>
      <c r="G33" s="77"/>
      <c r="H33" s="77" t="s">
        <v>43</v>
      </c>
      <c r="I33" s="77"/>
      <c r="J33" s="77"/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Y33" s="77"/>
      <c r="Z33" s="77"/>
      <c r="AA33" s="77"/>
      <c r="AB33" s="77"/>
      <c r="AC33" s="77"/>
      <c r="AD33" s="77"/>
      <c r="AE33" s="77"/>
      <c r="AF33" s="77"/>
      <c r="AG33" s="82" t="s">
        <v>47</v>
      </c>
      <c r="AH33" s="77"/>
      <c r="AI33" s="78">
        <f>31</f>
        <v>31</v>
      </c>
      <c r="AJ33" s="35"/>
    </row>
    <row r="34" spans="1:36" s="34" customFormat="1" ht="11.25" x14ac:dyDescent="0.2">
      <c r="A34" s="35"/>
      <c r="B34" s="35"/>
      <c r="C34" s="35"/>
      <c r="D34" s="77"/>
      <c r="E34" s="77"/>
      <c r="F34" s="77"/>
      <c r="G34" s="77"/>
      <c r="H34" s="77" t="s">
        <v>44</v>
      </c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35"/>
    </row>
    <row r="35" spans="1:36" s="34" customFormat="1" ht="13.5" thickBot="1" x14ac:dyDescent="0.25">
      <c r="A35" s="33"/>
      <c r="B35" s="33"/>
      <c r="C35" s="33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Y35" s="77"/>
      <c r="Z35" s="77"/>
      <c r="AA35" s="77"/>
      <c r="AB35" s="77"/>
      <c r="AC35" s="77"/>
      <c r="AD35" s="77"/>
      <c r="AE35" s="77"/>
      <c r="AF35" s="77"/>
      <c r="AG35" s="82" t="s">
        <v>48</v>
      </c>
      <c r="AH35" s="77"/>
      <c r="AI35" s="79">
        <f>AI33+AI31</f>
        <v>30.5</v>
      </c>
      <c r="AJ35" s="35"/>
    </row>
    <row r="36" spans="1:36" s="34" customFormat="1" ht="13.5" thickTop="1" x14ac:dyDescent="0.2">
      <c r="A36" s="33"/>
      <c r="B36" s="33"/>
      <c r="C36" s="33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</row>
    <row r="37" spans="1:36" s="34" customFormat="1" x14ac:dyDescent="0.2">
      <c r="A37" s="33"/>
      <c r="B37" s="33"/>
      <c r="C37" s="33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</row>
    <row r="38" spans="1:36" s="34" customFormat="1" x14ac:dyDescent="0.2">
      <c r="A38" s="33"/>
      <c r="B38" s="33"/>
      <c r="C38" s="33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</row>
    <row r="39" spans="1:36" s="34" customFormat="1" x14ac:dyDescent="0.2">
      <c r="A39" s="33"/>
      <c r="B39" s="33"/>
      <c r="C39" s="33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</row>
    <row r="40" spans="1:36" x14ac:dyDescent="0.2">
      <c r="C40" s="2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C41" s="2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C42" s="20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x14ac:dyDescent="0.2">
      <c r="C43" s="20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">
      <c r="C44" s="20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">
      <c r="C45" s="20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C46" s="20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x14ac:dyDescent="0.2">
      <c r="C47" s="20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C48" s="20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3:36" x14ac:dyDescent="0.2">
      <c r="C49" s="20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3:36" x14ac:dyDescent="0.2">
      <c r="C50" s="20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3:36" x14ac:dyDescent="0.2">
      <c r="C51" s="20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3:36" x14ac:dyDescent="0.2">
      <c r="C52" s="20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3:36" x14ac:dyDescent="0.2">
      <c r="C53" s="20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3:36" x14ac:dyDescent="0.2">
      <c r="C54" s="20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3:36" x14ac:dyDescent="0.2">
      <c r="C55" s="20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3:36" x14ac:dyDescent="0.2">
      <c r="C56" s="20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3:36" x14ac:dyDescent="0.2">
      <c r="C57" s="20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3:36" x14ac:dyDescent="0.2">
      <c r="C58" s="20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3:36" x14ac:dyDescent="0.2">
      <c r="C59" s="20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3:36" x14ac:dyDescent="0.2">
      <c r="C60" s="20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3:36" x14ac:dyDescent="0.2">
      <c r="C61" s="20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3:36" x14ac:dyDescent="0.2">
      <c r="C62" s="20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3:36" x14ac:dyDescent="0.2">
      <c r="C63" s="20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3:36" x14ac:dyDescent="0.2">
      <c r="C64" s="20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3:36" x14ac:dyDescent="0.2">
      <c r="C65" s="20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3:36" x14ac:dyDescent="0.2">
      <c r="C66" s="20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3:36" x14ac:dyDescent="0.2">
      <c r="C67" s="20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3:36" x14ac:dyDescent="0.2">
      <c r="C68" s="20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3:36" x14ac:dyDescent="0.2">
      <c r="C69" s="20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3:36" x14ac:dyDescent="0.2">
      <c r="C70" s="20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3:36" x14ac:dyDescent="0.2">
      <c r="C71" s="20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3:36" x14ac:dyDescent="0.2">
      <c r="C72" s="20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3:36" x14ac:dyDescent="0.2">
      <c r="C73" s="20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3:36" x14ac:dyDescent="0.2">
      <c r="C74" s="20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3:36" x14ac:dyDescent="0.2">
      <c r="C75" s="20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3:36" x14ac:dyDescent="0.2">
      <c r="C76" s="20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3:36" x14ac:dyDescent="0.2">
      <c r="C77" s="20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3:36" x14ac:dyDescent="0.2">
      <c r="C78" s="20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3:36" x14ac:dyDescent="0.2">
      <c r="C79" s="20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3:36" x14ac:dyDescent="0.2"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</row>
    <row r="81" spans="3:36" x14ac:dyDescent="0.2"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</row>
    <row r="82" spans="3:36" x14ac:dyDescent="0.2"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</row>
    <row r="83" spans="3:36" x14ac:dyDescent="0.2"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</row>
    <row r="84" spans="3:36" x14ac:dyDescent="0.2"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</row>
    <row r="85" spans="3:36" x14ac:dyDescent="0.2"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</row>
    <row r="86" spans="3:36" x14ac:dyDescent="0.2"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</row>
    <row r="87" spans="3:36" x14ac:dyDescent="0.2"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</row>
    <row r="88" spans="3:36" x14ac:dyDescent="0.2"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</row>
    <row r="89" spans="3:36" x14ac:dyDescent="0.2"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</row>
    <row r="90" spans="3:36" x14ac:dyDescent="0.2"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</row>
    <row r="91" spans="3:36" x14ac:dyDescent="0.2"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</row>
    <row r="92" spans="3:36" x14ac:dyDescent="0.2"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</row>
    <row r="93" spans="3:36" x14ac:dyDescent="0.2"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</row>
    <row r="94" spans="3:36" x14ac:dyDescent="0.2"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</row>
    <row r="95" spans="3:36" x14ac:dyDescent="0.2"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</row>
    <row r="96" spans="3:36" x14ac:dyDescent="0.2"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</row>
    <row r="97" spans="3:36" x14ac:dyDescent="0.2"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</row>
    <row r="98" spans="3:36" x14ac:dyDescent="0.2"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</row>
    <row r="99" spans="3:36" x14ac:dyDescent="0.2"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</row>
    <row r="100" spans="3:36" x14ac:dyDescent="0.2"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</row>
    <row r="101" spans="3:36" x14ac:dyDescent="0.2"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</row>
    <row r="102" spans="3:36" x14ac:dyDescent="0.2"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</row>
    <row r="103" spans="3:36" x14ac:dyDescent="0.2"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</row>
    <row r="104" spans="3:36" x14ac:dyDescent="0.2"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</row>
    <row r="105" spans="3:36" x14ac:dyDescent="0.2"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</row>
    <row r="106" spans="3:36" x14ac:dyDescent="0.2"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</row>
    <row r="107" spans="3:36" x14ac:dyDescent="0.2"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</row>
    <row r="108" spans="3:36" x14ac:dyDescent="0.2"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</row>
    <row r="109" spans="3:36" x14ac:dyDescent="0.2"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</row>
    <row r="110" spans="3:36" x14ac:dyDescent="0.2"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</row>
    <row r="111" spans="3:36" x14ac:dyDescent="0.2"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</row>
    <row r="112" spans="3:36" x14ac:dyDescent="0.2"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</row>
    <row r="113" spans="3:36" x14ac:dyDescent="0.2"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</row>
    <row r="114" spans="3:36" x14ac:dyDescent="0.2"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</row>
    <row r="115" spans="3:36" x14ac:dyDescent="0.2"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2019-01-02T19:08:36Z</cp:lastPrinted>
  <dcterms:created xsi:type="dcterms:W3CDTF">1998-07-03T22:57:08Z</dcterms:created>
  <dcterms:modified xsi:type="dcterms:W3CDTF">2019-01-02T19:09:45Z</dcterms:modified>
</cp:coreProperties>
</file>