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6-19\"/>
    </mc:Choice>
  </mc:AlternateContent>
  <xr:revisionPtr revIDLastSave="0" documentId="13_ncr:1_{D114385E-B174-46AC-806B-5AAFDC23B1F3}" xr6:coauthVersionLast="43" xr6:coauthVersionMax="43" xr10:uidLastSave="{00000000-0000-0000-0000-000000000000}"/>
  <bookViews>
    <workbookView xWindow="2340" yWindow="2340" windowWidth="21600" windowHeight="11385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Sheet1!$A$1:$AJ$40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H33" i="1" l="1"/>
  <c r="AH31" i="1"/>
  <c r="AG31" i="1"/>
  <c r="AF31" i="1"/>
  <c r="AH21" i="1"/>
  <c r="AG21" i="1"/>
  <c r="AF21" i="1"/>
  <c r="AA31" i="1"/>
  <c r="Y31" i="1"/>
  <c r="S31" i="1"/>
  <c r="K31" i="1"/>
  <c r="AE21" i="1"/>
  <c r="AE31" i="1" s="1"/>
  <c r="AD31" i="1"/>
  <c r="AC21" i="1"/>
  <c r="AC31" i="1" s="1"/>
  <c r="AB21" i="1"/>
  <c r="AB31" i="1" s="1"/>
  <c r="AA21" i="1"/>
  <c r="Z21" i="1"/>
  <c r="Z31" i="1" s="1"/>
  <c r="Y21" i="1"/>
  <c r="X21" i="1"/>
  <c r="X31" i="1" s="1"/>
  <c r="W21" i="1"/>
  <c r="W31" i="1" s="1"/>
  <c r="V21" i="1"/>
  <c r="V31" i="1" s="1"/>
  <c r="U21" i="1"/>
  <c r="U31" i="1" s="1"/>
  <c r="T21" i="1"/>
  <c r="T31" i="1" s="1"/>
  <c r="S21" i="1"/>
  <c r="R21" i="1"/>
  <c r="R31" i="1" s="1"/>
  <c r="Q21" i="1"/>
  <c r="Q31" i="1" s="1"/>
  <c r="P21" i="1"/>
  <c r="P31" i="1" s="1"/>
  <c r="O21" i="1"/>
  <c r="O31" i="1" s="1"/>
  <c r="N21" i="1"/>
  <c r="N31" i="1" s="1"/>
  <c r="M21" i="1"/>
  <c r="M31" i="1" s="1"/>
  <c r="L21" i="1"/>
  <c r="L31" i="1" s="1"/>
  <c r="K21" i="1"/>
  <c r="J21" i="1"/>
  <c r="J31" i="1" s="1"/>
  <c r="I21" i="1"/>
  <c r="I31" i="1" s="1"/>
  <c r="H21" i="1"/>
  <c r="H31" i="1" s="1"/>
  <c r="G21" i="1"/>
  <c r="G31" i="1" s="1"/>
  <c r="F21" i="1"/>
  <c r="F31" i="1" s="1"/>
  <c r="E21" i="1"/>
  <c r="E31" i="1" s="1"/>
  <c r="D21" i="1"/>
  <c r="D31" i="1" s="1"/>
  <c r="AI37" i="1" l="1"/>
  <c r="AI19" i="1"/>
  <c r="AI17" i="1"/>
  <c r="AI18" i="1"/>
  <c r="AI16" i="1"/>
  <c r="AI33" i="1" l="1"/>
  <c r="AI29" i="1"/>
  <c r="AI14" i="1"/>
  <c r="AI8" i="1"/>
  <c r="AI10" i="1"/>
  <c r="AI11" i="1"/>
  <c r="AI27" i="1"/>
  <c r="AI30" i="1"/>
  <c r="AI15" i="1"/>
  <c r="AI28" i="1"/>
  <c r="AI23" i="1"/>
  <c r="AI13" i="1"/>
  <c r="AI20" i="1"/>
  <c r="AI9" i="1"/>
  <c r="AI12" i="1"/>
  <c r="AI24" i="1"/>
  <c r="AI25" i="1"/>
  <c r="AI21" i="1" l="1"/>
  <c r="AI22" i="1"/>
  <c r="AI31" i="1" l="1"/>
  <c r="AI35" i="1" s="1"/>
  <c r="AI39" i="1" s="1"/>
</calcChain>
</file>

<file path=xl/sharedStrings.xml><?xml version="1.0" encoding="utf-8"?>
<sst xmlns="http://schemas.openxmlformats.org/spreadsheetml/2006/main" count="214" uniqueCount="58">
  <si>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</si>
  <si>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</si>
  <si>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</si>
  <si>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</si>
  <si>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</si>
  <si>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</si>
  <si>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</si>
  <si>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</si>
  <si>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</si>
  <si>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</si>
  <si>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</si>
  <si>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</si>
  <si>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</si>
  <si>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</si>
  <si>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</si>
  <si>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</si>
  <si>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</si>
  <si>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</si>
  <si>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</si>
  <si>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</si>
  <si>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</si>
  <si>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</si>
  <si>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</si>
  <si>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</si>
  <si>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</si>
  <si>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</si>
  <si>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</si>
  <si>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</si>
  <si>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</si>
  <si>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</si>
  <si>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</si>
  <si>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</si>
  <si>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</si>
  <si>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</si>
  <si>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</si>
  <si>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</si>
  <si>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</si>
  <si>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</si>
  <si>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</si>
  <si>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</si>
  <si>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</si>
  <si>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</si>
  <si>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</si>
  <si>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</si>
  <si>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</si>
  <si>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</si>
  <si>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</si>
  <si>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</si>
  <si>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</si>
  <si>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</si>
  <si>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</si>
  <si>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1803</t>
  </si>
  <si>
    <t>Tanita Cherian</t>
  </si>
  <si>
    <t>Qualex, Grange Bby</t>
  </si>
  <si>
    <t>DP</t>
  </si>
  <si>
    <t>June 2019</t>
  </si>
  <si>
    <t>1712</t>
  </si>
  <si>
    <t>BPP Area 6 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</si>
</sst>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24"/>
      </patternFill>
    </fill>
  </fills>
  <borders count="3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84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20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5" fillId="4" borderId="21" xfId="0" applyFont="1" applyFill="1" applyBorder="1" applyProtection="1">
      <protection locked="0"/>
    </xf>
    <xf numFmtId="0" fontId="2" fillId="4" borderId="22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3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4" borderId="24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5" fillId="4" borderId="25" xfId="0" applyFont="1" applyFill="1" applyBorder="1" applyProtection="1">
      <protection locked="0"/>
    </xf>
    <xf numFmtId="0" fontId="2" fillId="4" borderId="26" xfId="0" applyFont="1" applyFill="1" applyBorder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19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19" xfId="0" applyNumberFormat="1" applyFont="1" applyFill="1" applyBorder="1" applyProtection="1">
      <protection locked="0"/>
    </xf>
    <xf numFmtId="164" fontId="5" fillId="4" borderId="27" xfId="0" applyNumberFormat="1" applyFont="1" applyFill="1" applyBorder="1"/>
    <xf numFmtId="164" fontId="2" fillId="4" borderId="28" xfId="0" applyNumberFormat="1" applyFont="1" applyFill="1" applyBorder="1" applyProtection="1">
      <protection locked="0"/>
    </xf>
    <xf numFmtId="164" fontId="5" fillId="4" borderId="27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9" xfId="0" applyNumberFormat="1" applyFont="1" applyFill="1" applyBorder="1"/>
    <xf numFmtId="1" fontId="2" fillId="4" borderId="30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31" xfId="0" applyFont="1" applyFill="1" applyBorder="1"/>
    <xf numFmtId="0" fontId="2" fillId="5" borderId="0" xfId="0" applyFont="1" applyFill="1" applyAlignment="1">
      <alignment horizontal="left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1" fillId="3" borderId="1" xfId="0" applyFont="1" applyFill="1" applyBorder="1" applyProtection="1">
      <protection locked="0"/>
    </xf>
    <xf numFmtId="0" fontId="3" fillId="3" borderId="0" xfId="0" applyFont="1" applyFill="1" applyAlignment="1">
      <alignment horizontal="center"/>
    </xf>
    <xf numFmtId="0" fontId="2" fillId="7" borderId="17" xfId="0" applyFont="1" applyFill="1" applyBorder="1" applyProtection="1">
      <protection locked="0"/>
    </xf>
    <xf numFmtId="0" fontId="5" fillId="7" borderId="18" xfId="0" applyFont="1" applyFill="1" applyBorder="1" applyProtection="1">
      <protection locked="0"/>
    </xf>
    <xf numFmtId="49" fontId="2" fillId="3" borderId="32" xfId="0" applyNumberFormat="1" applyFont="1" applyFill="1" applyBorder="1" applyAlignment="1" applyProtection="1">
      <alignment horizontal="left"/>
      <protection locked="0"/>
    </xf>
    <xf numFmtId="0" fontId="2" fillId="3" borderId="26" xfId="0" applyFont="1" applyFill="1" applyBorder="1" applyProtection="1">
      <protection locked="0"/>
    </xf>
    <xf numFmtId="0" fontId="5" fillId="3" borderId="33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9"/>
  <sheetViews>
    <sheetView tabSelected="1" zoomScaleNormal="100" zoomScaleSheetLayoutView="100" workbookViewId="0">
      <selection activeCell="AE10" sqref="AE10"/>
    </sheetView>
  </sheetViews>
  <sheetFormatPr defaultColWidth="7.5703125" defaultRowHeight="12.75" x14ac:dyDescent="0.2"/>
  <cols>
    <col min="1" max="1" width="5.28515625" customWidth="1"/>
    <col min="2" max="2" width="21.85546875" customWidth="1"/>
    <col min="3" max="3" width="5" style="19" customWidth="1"/>
    <col min="4" max="34" width="3.42578125" style="1" customWidth="1"/>
    <col min="35" max="35" width="5.85546875" style="20" customWidth="1"/>
    <col min="36" max="36" width="27.28515625" style="1" customWidth="1"/>
    <col min="37" max="190" width="7.5703125" style="21" customWidth="1"/>
    <col min="191" max="16384" width="7.5703125" style="21"/>
  </cols>
  <sheetData>
    <row r="1" spans="1:190" s="32" customFormat="1" ht="12" customHeight="1" x14ac:dyDescent="0.2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6"/>
      <c r="BA1" s="56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2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6"/>
      <c r="BA2" s="56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2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77" t="s">
        <v>52</v>
      </c>
      <c r="R3" s="50"/>
      <c r="S3" s="50"/>
      <c r="T3" s="50"/>
      <c r="U3" s="51"/>
      <c r="V3" s="51"/>
      <c r="W3" s="51"/>
      <c r="X3" s="51"/>
      <c r="Y3" s="51"/>
      <c r="Z3" s="4"/>
      <c r="AA3" s="4"/>
      <c r="AB3" s="32"/>
      <c r="AC3" s="4"/>
      <c r="AD3" s="4"/>
      <c r="AE3" s="4"/>
      <c r="AF3" s="4"/>
      <c r="AG3" s="4"/>
      <c r="AH3" s="78" t="s">
        <v>1</v>
      </c>
      <c r="AI3" s="32"/>
      <c r="AJ3" s="76" t="s">
        <v>55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6"/>
      <c r="BA3" s="56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2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6"/>
      <c r="BA4" s="56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3.9" customHeight="1" x14ac:dyDescent="0.2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6"/>
      <c r="BA5" s="56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6.899999999999999" customHeight="1" thickBot="1" x14ac:dyDescent="0.25">
      <c r="A6" s="6" t="s">
        <v>3</v>
      </c>
      <c r="B6" s="7" t="s">
        <v>0</v>
      </c>
      <c r="C6" s="74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6"/>
      <c r="BA6" s="56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2" thickTop="1" x14ac:dyDescent="0.2">
      <c r="A7" s="39"/>
      <c r="B7" s="40"/>
      <c r="C7" s="41" t="s">
        <v>39</v>
      </c>
      <c r="D7" s="42" t="s">
        <v>18</v>
      </c>
      <c r="E7" s="42" t="s">
        <v>18</v>
      </c>
      <c r="F7" s="43" t="s">
        <v>19</v>
      </c>
      <c r="G7" s="42" t="s">
        <v>15</v>
      </c>
      <c r="H7" s="42" t="s">
        <v>16</v>
      </c>
      <c r="I7" s="42" t="s">
        <v>15</v>
      </c>
      <c r="J7" s="42" t="s">
        <v>17</v>
      </c>
      <c r="K7" s="42" t="s">
        <v>18</v>
      </c>
      <c r="L7" s="42" t="s">
        <v>18</v>
      </c>
      <c r="M7" s="43" t="s">
        <v>19</v>
      </c>
      <c r="N7" s="42" t="s">
        <v>15</v>
      </c>
      <c r="O7" s="42" t="s">
        <v>16</v>
      </c>
      <c r="P7" s="42" t="s">
        <v>15</v>
      </c>
      <c r="Q7" s="42" t="s">
        <v>17</v>
      </c>
      <c r="R7" s="42" t="s">
        <v>18</v>
      </c>
      <c r="S7" s="42" t="s">
        <v>18</v>
      </c>
      <c r="T7" s="43" t="s">
        <v>19</v>
      </c>
      <c r="U7" s="42" t="s">
        <v>15</v>
      </c>
      <c r="V7" s="42" t="s">
        <v>16</v>
      </c>
      <c r="W7" s="42" t="s">
        <v>15</v>
      </c>
      <c r="X7" s="42" t="s">
        <v>17</v>
      </c>
      <c r="Y7" s="42" t="s">
        <v>18</v>
      </c>
      <c r="Z7" s="42" t="s">
        <v>18</v>
      </c>
      <c r="AA7" s="43" t="s">
        <v>19</v>
      </c>
      <c r="AB7" s="42" t="s">
        <v>15</v>
      </c>
      <c r="AC7" s="42" t="s">
        <v>16</v>
      </c>
      <c r="AD7" s="42" t="s">
        <v>15</v>
      </c>
      <c r="AE7" s="42" t="s">
        <v>17</v>
      </c>
      <c r="AF7" s="42" t="s">
        <v>18</v>
      </c>
      <c r="AG7" s="42" t="s">
        <v>18</v>
      </c>
      <c r="AH7" s="43"/>
      <c r="AI7" s="44"/>
      <c r="AJ7" s="44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6"/>
      <c r="BA7" s="56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">
      <c r="A8" s="53"/>
      <c r="B8" s="45"/>
      <c r="C8" s="46"/>
      <c r="D8" s="60" t="s">
        <v>20</v>
      </c>
      <c r="E8" s="60" t="s">
        <v>20</v>
      </c>
      <c r="F8" s="60"/>
      <c r="G8" s="60"/>
      <c r="H8" s="60"/>
      <c r="I8" s="60"/>
      <c r="J8" s="60"/>
      <c r="K8" s="60" t="s">
        <v>20</v>
      </c>
      <c r="L8" s="60" t="s">
        <v>20</v>
      </c>
      <c r="M8" s="60"/>
      <c r="N8" s="60"/>
      <c r="O8" s="60"/>
      <c r="P8" s="60"/>
      <c r="Q8" s="60"/>
      <c r="R8" s="60" t="s">
        <v>20</v>
      </c>
      <c r="S8" s="60" t="s">
        <v>20</v>
      </c>
      <c r="T8" s="60"/>
      <c r="U8" s="60"/>
      <c r="V8" s="60"/>
      <c r="W8" s="60"/>
      <c r="X8" s="60"/>
      <c r="Y8" s="60" t="s">
        <v>20</v>
      </c>
      <c r="Z8" s="60" t="s">
        <v>20</v>
      </c>
      <c r="AA8" s="60"/>
      <c r="AB8" s="60"/>
      <c r="AC8" s="60"/>
      <c r="AD8" s="60"/>
      <c r="AE8" s="60"/>
      <c r="AF8" s="60" t="s">
        <v>20</v>
      </c>
      <c r="AG8" s="60" t="s">
        <v>20</v>
      </c>
      <c r="AH8" s="60"/>
      <c r="AI8" s="61">
        <f t="shared" ref="AI8:AI20" si="0">SUM(D8:AH8)</f>
        <v>0</v>
      </c>
      <c r="AJ8" s="47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6"/>
      <c r="BA8" s="56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">
      <c r="A9" s="54" t="s">
        <v>51</v>
      </c>
      <c r="B9" s="79" t="s">
        <v>53</v>
      </c>
      <c r="C9" s="80" t="s">
        <v>54</v>
      </c>
      <c r="D9" s="60" t="s">
        <v>20</v>
      </c>
      <c r="E9" s="60" t="s">
        <v>20</v>
      </c>
      <c r="F9" s="62">
        <v>3.5</v>
      </c>
      <c r="G9" s="62"/>
      <c r="H9" s="62"/>
      <c r="I9" s="62"/>
      <c r="J9" s="62"/>
      <c r="K9" s="60" t="s">
        <v>20</v>
      </c>
      <c r="L9" s="60" t="s">
        <v>20</v>
      </c>
      <c r="M9" s="62"/>
      <c r="N9" s="62"/>
      <c r="O9" s="62"/>
      <c r="P9" s="62"/>
      <c r="Q9" s="62"/>
      <c r="R9" s="60" t="s">
        <v>20</v>
      </c>
      <c r="S9" s="60" t="s">
        <v>20</v>
      </c>
      <c r="T9" s="62"/>
      <c r="U9" s="62"/>
      <c r="V9" s="62"/>
      <c r="W9" s="62"/>
      <c r="X9" s="62"/>
      <c r="Y9" s="60" t="s">
        <v>20</v>
      </c>
      <c r="Z9" s="60" t="s">
        <v>20</v>
      </c>
      <c r="AA9" s="62"/>
      <c r="AB9" s="62"/>
      <c r="AC9" s="62"/>
      <c r="AD9" s="62"/>
      <c r="AE9" s="62"/>
      <c r="AF9" s="60" t="s">
        <v>20</v>
      </c>
      <c r="AG9" s="60" t="s">
        <v>20</v>
      </c>
      <c r="AH9" s="62"/>
      <c r="AI9" s="61">
        <f t="shared" si="0"/>
        <v>3.5</v>
      </c>
      <c r="AJ9" s="44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6"/>
      <c r="BA9" s="56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s="24" customFormat="1" ht="12" customHeight="1" x14ac:dyDescent="0.2">
      <c r="A10" s="53" t="s">
        <v>56</v>
      </c>
      <c r="B10" s="45" t="s">
        <v>57</v>
      </c>
      <c r="C10" s="46"/>
      <c r="D10" s="60" t="s">
        <v>20</v>
      </c>
      <c r="E10" s="60" t="s">
        <v>20</v>
      </c>
      <c r="F10" s="60">
        <v>4</v>
      </c>
      <c r="G10" s="60">
        <v>7.5</v>
      </c>
      <c r="H10" s="60">
        <v>7.5</v>
      </c>
      <c r="I10" s="60">
        <v>7.5</v>
      </c>
      <c r="J10" s="60">
        <v>7.5</v>
      </c>
      <c r="K10" s="60" t="s">
        <v>20</v>
      </c>
      <c r="L10" s="60" t="s">
        <v>20</v>
      </c>
      <c r="M10" s="60">
        <v>7.5</v>
      </c>
      <c r="N10" s="60">
        <v>8.5</v>
      </c>
      <c r="O10" s="60">
        <v>9</v>
      </c>
      <c r="P10" s="60">
        <v>7.5</v>
      </c>
      <c r="Q10" s="60">
        <v>7.5</v>
      </c>
      <c r="R10" s="60" t="s">
        <v>20</v>
      </c>
      <c r="S10" s="60" t="s">
        <v>20</v>
      </c>
      <c r="T10" s="60">
        <v>7.5</v>
      </c>
      <c r="U10" s="60">
        <v>8.5</v>
      </c>
      <c r="V10" s="60">
        <v>8.5</v>
      </c>
      <c r="W10" s="60">
        <v>7.5</v>
      </c>
      <c r="X10" s="60">
        <v>6.5</v>
      </c>
      <c r="Y10" s="60" t="s">
        <v>20</v>
      </c>
      <c r="Z10" s="60" t="s">
        <v>20</v>
      </c>
      <c r="AA10" s="60"/>
      <c r="AB10" s="60">
        <v>8</v>
      </c>
      <c r="AC10" s="60">
        <v>7.5</v>
      </c>
      <c r="AD10" s="60">
        <v>7.5</v>
      </c>
      <c r="AE10" s="60">
        <v>7.5</v>
      </c>
      <c r="AF10" s="60" t="s">
        <v>20</v>
      </c>
      <c r="AG10" s="60" t="s">
        <v>20</v>
      </c>
      <c r="AH10" s="60"/>
      <c r="AI10" s="61">
        <f t="shared" si="0"/>
        <v>143</v>
      </c>
      <c r="AJ10" s="47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6"/>
      <c r="BA10" s="56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s="22" customFormat="1" ht="12" customHeight="1" x14ac:dyDescent="0.2">
      <c r="A11" s="54"/>
      <c r="B11" s="40"/>
      <c r="C11" s="41"/>
      <c r="D11" s="60" t="s">
        <v>20</v>
      </c>
      <c r="E11" s="60" t="s">
        <v>20</v>
      </c>
      <c r="F11" s="62"/>
      <c r="G11" s="62"/>
      <c r="H11" s="62"/>
      <c r="I11" s="62"/>
      <c r="J11" s="62"/>
      <c r="K11" s="60" t="s">
        <v>20</v>
      </c>
      <c r="L11" s="60" t="s">
        <v>20</v>
      </c>
      <c r="M11" s="62"/>
      <c r="N11" s="62"/>
      <c r="O11" s="62"/>
      <c r="P11" s="62"/>
      <c r="Q11" s="62"/>
      <c r="R11" s="60" t="s">
        <v>20</v>
      </c>
      <c r="S11" s="60" t="s">
        <v>20</v>
      </c>
      <c r="T11" s="62"/>
      <c r="U11" s="62"/>
      <c r="V11" s="62"/>
      <c r="W11" s="62"/>
      <c r="X11" s="62"/>
      <c r="Y11" s="60" t="s">
        <v>20</v>
      </c>
      <c r="Z11" s="60" t="s">
        <v>20</v>
      </c>
      <c r="AA11" s="62"/>
      <c r="AB11" s="62"/>
      <c r="AC11" s="62"/>
      <c r="AD11" s="62"/>
      <c r="AE11" s="62"/>
      <c r="AF11" s="60" t="s">
        <v>20</v>
      </c>
      <c r="AG11" s="60" t="s">
        <v>20</v>
      </c>
      <c r="AH11" s="62"/>
      <c r="AI11" s="61">
        <f t="shared" si="0"/>
        <v>0</v>
      </c>
      <c r="AJ11" s="44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6"/>
      <c r="BA11" s="56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</row>
    <row r="12" spans="1:190" s="24" customFormat="1" ht="12" customHeight="1" x14ac:dyDescent="0.2">
      <c r="A12" s="53"/>
      <c r="B12" s="45"/>
      <c r="C12" s="46"/>
      <c r="D12" s="60" t="s">
        <v>20</v>
      </c>
      <c r="E12" s="60" t="s">
        <v>20</v>
      </c>
      <c r="F12" s="60"/>
      <c r="G12" s="60"/>
      <c r="H12" s="60"/>
      <c r="I12" s="60"/>
      <c r="J12" s="60"/>
      <c r="K12" s="60" t="s">
        <v>20</v>
      </c>
      <c r="L12" s="60" t="s">
        <v>20</v>
      </c>
      <c r="M12" s="60"/>
      <c r="N12" s="60"/>
      <c r="O12" s="60"/>
      <c r="P12" s="60"/>
      <c r="Q12" s="60"/>
      <c r="R12" s="60" t="s">
        <v>20</v>
      </c>
      <c r="S12" s="60" t="s">
        <v>20</v>
      </c>
      <c r="T12" s="60"/>
      <c r="U12" s="60"/>
      <c r="V12" s="60"/>
      <c r="W12" s="60"/>
      <c r="X12" s="60"/>
      <c r="Y12" s="60" t="s">
        <v>20</v>
      </c>
      <c r="Z12" s="60" t="s">
        <v>20</v>
      </c>
      <c r="AA12" s="60"/>
      <c r="AB12" s="60"/>
      <c r="AC12" s="60"/>
      <c r="AD12" s="60"/>
      <c r="AE12" s="60"/>
      <c r="AF12" s="60" t="s">
        <v>20</v>
      </c>
      <c r="AG12" s="60" t="s">
        <v>20</v>
      </c>
      <c r="AH12" s="60"/>
      <c r="AI12" s="61">
        <f t="shared" si="0"/>
        <v>0</v>
      </c>
      <c r="AJ12" s="47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6"/>
      <c r="BA12" s="56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5" customFormat="1" ht="12" customHeight="1" x14ac:dyDescent="0.2">
      <c r="A13" s="54"/>
      <c r="B13" s="40"/>
      <c r="C13" s="41"/>
      <c r="D13" s="60" t="s">
        <v>20</v>
      </c>
      <c r="E13" s="60" t="s">
        <v>20</v>
      </c>
      <c r="F13" s="62"/>
      <c r="G13" s="62"/>
      <c r="H13" s="62"/>
      <c r="I13" s="62"/>
      <c r="J13" s="62"/>
      <c r="K13" s="60" t="s">
        <v>20</v>
      </c>
      <c r="L13" s="60" t="s">
        <v>20</v>
      </c>
      <c r="M13" s="62"/>
      <c r="N13" s="62"/>
      <c r="O13" s="62"/>
      <c r="P13" s="62"/>
      <c r="Q13" s="62"/>
      <c r="R13" s="60" t="s">
        <v>20</v>
      </c>
      <c r="S13" s="60" t="s">
        <v>20</v>
      </c>
      <c r="T13" s="62"/>
      <c r="U13" s="62"/>
      <c r="V13" s="62"/>
      <c r="W13" s="62"/>
      <c r="X13" s="62"/>
      <c r="Y13" s="60" t="s">
        <v>20</v>
      </c>
      <c r="Z13" s="60" t="s">
        <v>20</v>
      </c>
      <c r="AA13" s="62"/>
      <c r="AB13" s="62"/>
      <c r="AC13" s="62"/>
      <c r="AD13" s="62"/>
      <c r="AE13" s="62"/>
      <c r="AF13" s="60" t="s">
        <v>20</v>
      </c>
      <c r="AG13" s="60" t="s">
        <v>20</v>
      </c>
      <c r="AH13" s="62"/>
      <c r="AI13" s="61">
        <f t="shared" si="0"/>
        <v>0</v>
      </c>
      <c r="AJ13" s="44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6"/>
      <c r="BA13" s="56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</row>
    <row r="14" spans="1:190" s="25" customFormat="1" ht="12" customHeight="1" x14ac:dyDescent="0.2">
      <c r="A14" s="53"/>
      <c r="B14" s="45"/>
      <c r="C14" s="46"/>
      <c r="D14" s="60" t="s">
        <v>20</v>
      </c>
      <c r="E14" s="60" t="s">
        <v>20</v>
      </c>
      <c r="F14" s="60"/>
      <c r="G14" s="60"/>
      <c r="H14" s="60"/>
      <c r="I14" s="60"/>
      <c r="J14" s="60"/>
      <c r="K14" s="60" t="s">
        <v>20</v>
      </c>
      <c r="L14" s="60" t="s">
        <v>20</v>
      </c>
      <c r="M14" s="60"/>
      <c r="N14" s="60"/>
      <c r="O14" s="60"/>
      <c r="P14" s="60"/>
      <c r="Q14" s="60"/>
      <c r="R14" s="60" t="s">
        <v>20</v>
      </c>
      <c r="S14" s="60" t="s">
        <v>20</v>
      </c>
      <c r="T14" s="60"/>
      <c r="U14" s="60"/>
      <c r="V14" s="60"/>
      <c r="W14" s="60"/>
      <c r="X14" s="60"/>
      <c r="Y14" s="60" t="s">
        <v>20</v>
      </c>
      <c r="Z14" s="60" t="s">
        <v>20</v>
      </c>
      <c r="AA14" s="60"/>
      <c r="AB14" s="60"/>
      <c r="AC14" s="60"/>
      <c r="AD14" s="60"/>
      <c r="AE14" s="60"/>
      <c r="AF14" s="60" t="s">
        <v>20</v>
      </c>
      <c r="AG14" s="60" t="s">
        <v>20</v>
      </c>
      <c r="AH14" s="60"/>
      <c r="AI14" s="61">
        <f>SUM(D14:AH14)</f>
        <v>0</v>
      </c>
      <c r="AJ14" s="47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6"/>
      <c r="BA14" s="56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6" customFormat="1" ht="12" customHeight="1" x14ac:dyDescent="0.2">
      <c r="A15" s="54"/>
      <c r="B15" s="40"/>
      <c r="C15" s="41"/>
      <c r="D15" s="60" t="s">
        <v>20</v>
      </c>
      <c r="E15" s="60" t="s">
        <v>20</v>
      </c>
      <c r="F15" s="62"/>
      <c r="G15" s="62"/>
      <c r="H15" s="62"/>
      <c r="I15" s="62"/>
      <c r="J15" s="62"/>
      <c r="K15" s="60" t="s">
        <v>20</v>
      </c>
      <c r="L15" s="60" t="s">
        <v>20</v>
      </c>
      <c r="M15" s="62"/>
      <c r="N15" s="62"/>
      <c r="O15" s="62"/>
      <c r="P15" s="62"/>
      <c r="Q15" s="62"/>
      <c r="R15" s="60" t="s">
        <v>20</v>
      </c>
      <c r="S15" s="60" t="s">
        <v>20</v>
      </c>
      <c r="T15" s="62"/>
      <c r="U15" s="62"/>
      <c r="V15" s="62"/>
      <c r="W15" s="62"/>
      <c r="X15" s="62"/>
      <c r="Y15" s="60" t="s">
        <v>20</v>
      </c>
      <c r="Z15" s="60" t="s">
        <v>20</v>
      </c>
      <c r="AA15" s="62"/>
      <c r="AB15" s="62"/>
      <c r="AC15" s="62"/>
      <c r="AD15" s="62"/>
      <c r="AE15" s="62"/>
      <c r="AF15" s="60" t="s">
        <v>20</v>
      </c>
      <c r="AG15" s="60" t="s">
        <v>20</v>
      </c>
      <c r="AH15" s="62"/>
      <c r="AI15" s="61">
        <f t="shared" si="0"/>
        <v>0</v>
      </c>
      <c r="AJ15" s="44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6"/>
      <c r="BA15" s="56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  <c r="FI15" s="24"/>
      <c r="FJ15" s="24"/>
      <c r="FK15" s="24"/>
      <c r="FL15" s="24"/>
      <c r="FM15" s="24"/>
      <c r="FN15" s="24"/>
      <c r="FO15" s="24"/>
      <c r="FP15" s="24"/>
      <c r="FQ15" s="24"/>
      <c r="FR15" s="24"/>
      <c r="FS15" s="24"/>
      <c r="FT15" s="24"/>
      <c r="FU15" s="24"/>
      <c r="FV15" s="24"/>
      <c r="FW15" s="24"/>
      <c r="FX15" s="24"/>
      <c r="FY15" s="24"/>
      <c r="FZ15" s="24"/>
      <c r="GA15" s="24"/>
      <c r="GB15" s="24"/>
      <c r="GC15" s="24"/>
      <c r="GD15" s="24"/>
      <c r="GE15" s="24"/>
      <c r="GF15" s="24"/>
      <c r="GG15" s="24"/>
      <c r="GH15" s="24"/>
    </row>
    <row r="16" spans="1:190" s="26" customFormat="1" ht="12" customHeight="1" x14ac:dyDescent="0.2">
      <c r="A16" s="53"/>
      <c r="B16" s="45"/>
      <c r="C16" s="46"/>
      <c r="D16" s="60" t="s">
        <v>20</v>
      </c>
      <c r="E16" s="60" t="s">
        <v>20</v>
      </c>
      <c r="F16" s="60"/>
      <c r="G16" s="60"/>
      <c r="H16" s="60"/>
      <c r="I16" s="60"/>
      <c r="J16" s="60"/>
      <c r="K16" s="60" t="s">
        <v>20</v>
      </c>
      <c r="L16" s="60" t="s">
        <v>20</v>
      </c>
      <c r="M16" s="60"/>
      <c r="N16" s="60"/>
      <c r="O16" s="60"/>
      <c r="P16" s="60"/>
      <c r="Q16" s="60"/>
      <c r="R16" s="60" t="s">
        <v>20</v>
      </c>
      <c r="S16" s="60" t="s">
        <v>20</v>
      </c>
      <c r="T16" s="60"/>
      <c r="U16" s="60"/>
      <c r="V16" s="60"/>
      <c r="W16" s="60"/>
      <c r="X16" s="60"/>
      <c r="Y16" s="60" t="s">
        <v>20</v>
      </c>
      <c r="Z16" s="60" t="s">
        <v>20</v>
      </c>
      <c r="AA16" s="60"/>
      <c r="AB16" s="60"/>
      <c r="AC16" s="60"/>
      <c r="AD16" s="60"/>
      <c r="AE16" s="60"/>
      <c r="AF16" s="60" t="s">
        <v>20</v>
      </c>
      <c r="AG16" s="60" t="s">
        <v>20</v>
      </c>
      <c r="AH16" s="60"/>
      <c r="AI16" s="61">
        <f>SUM(D16:AH16)</f>
        <v>0</v>
      </c>
      <c r="AJ16" s="47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6"/>
      <c r="BA16" s="56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</row>
    <row r="17" spans="1:190" s="26" customFormat="1" ht="12" customHeight="1" x14ac:dyDescent="0.2">
      <c r="A17" s="81"/>
      <c r="B17" s="82"/>
      <c r="C17" s="83"/>
      <c r="D17" s="60" t="s">
        <v>20</v>
      </c>
      <c r="E17" s="60" t="s">
        <v>20</v>
      </c>
      <c r="F17" s="62"/>
      <c r="G17" s="62"/>
      <c r="H17" s="62"/>
      <c r="I17" s="62"/>
      <c r="J17" s="62"/>
      <c r="K17" s="60" t="s">
        <v>20</v>
      </c>
      <c r="L17" s="60" t="s">
        <v>20</v>
      </c>
      <c r="M17" s="62"/>
      <c r="N17" s="62"/>
      <c r="O17" s="62"/>
      <c r="P17" s="62"/>
      <c r="Q17" s="62"/>
      <c r="R17" s="60" t="s">
        <v>20</v>
      </c>
      <c r="S17" s="60" t="s">
        <v>20</v>
      </c>
      <c r="T17" s="62"/>
      <c r="U17" s="62"/>
      <c r="V17" s="62"/>
      <c r="W17" s="62"/>
      <c r="X17" s="62"/>
      <c r="Y17" s="60" t="s">
        <v>20</v>
      </c>
      <c r="Z17" s="60" t="s">
        <v>20</v>
      </c>
      <c r="AA17" s="62"/>
      <c r="AB17" s="62"/>
      <c r="AC17" s="62"/>
      <c r="AD17" s="62"/>
      <c r="AE17" s="62"/>
      <c r="AF17" s="60" t="s">
        <v>20</v>
      </c>
      <c r="AG17" s="60" t="s">
        <v>20</v>
      </c>
      <c r="AH17" s="62"/>
      <c r="AI17" s="61">
        <f>SUM(D17:AH17)</f>
        <v>0</v>
      </c>
      <c r="AJ17" s="44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6"/>
      <c r="BA17" s="56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  <c r="FI17" s="24"/>
      <c r="FJ17" s="24"/>
      <c r="FK17" s="24"/>
      <c r="FL17" s="24"/>
      <c r="FM17" s="24"/>
      <c r="FN17" s="24"/>
      <c r="FO17" s="24"/>
      <c r="FP17" s="24"/>
      <c r="FQ17" s="24"/>
      <c r="FR17" s="24"/>
      <c r="FS17" s="24"/>
      <c r="FT17" s="24"/>
      <c r="FU17" s="24"/>
      <c r="FV17" s="24"/>
      <c r="FW17" s="24"/>
      <c r="FX17" s="24"/>
      <c r="FY17" s="24"/>
      <c r="FZ17" s="24"/>
      <c r="GA17" s="24"/>
      <c r="GB17" s="24"/>
      <c r="GC17" s="24"/>
      <c r="GD17" s="24"/>
      <c r="GE17" s="24"/>
      <c r="GF17" s="24"/>
      <c r="GG17" s="24"/>
      <c r="GH17" s="24"/>
    </row>
    <row r="18" spans="1:190" s="26" customFormat="1" ht="12" customHeight="1" x14ac:dyDescent="0.2">
      <c r="A18" s="53"/>
      <c r="B18" s="45"/>
      <c r="C18" s="46"/>
      <c r="D18" s="60" t="s">
        <v>20</v>
      </c>
      <c r="E18" s="60" t="s">
        <v>20</v>
      </c>
      <c r="F18" s="60"/>
      <c r="G18" s="60"/>
      <c r="H18" s="60"/>
      <c r="I18" s="60"/>
      <c r="J18" s="60"/>
      <c r="K18" s="60" t="s">
        <v>20</v>
      </c>
      <c r="L18" s="60" t="s">
        <v>20</v>
      </c>
      <c r="M18" s="60"/>
      <c r="N18" s="60"/>
      <c r="O18" s="60"/>
      <c r="P18" s="60"/>
      <c r="Q18" s="60"/>
      <c r="R18" s="60" t="s">
        <v>20</v>
      </c>
      <c r="S18" s="60" t="s">
        <v>20</v>
      </c>
      <c r="T18" s="60"/>
      <c r="U18" s="60"/>
      <c r="V18" s="60"/>
      <c r="W18" s="60"/>
      <c r="X18" s="60"/>
      <c r="Y18" s="60" t="s">
        <v>20</v>
      </c>
      <c r="Z18" s="60" t="s">
        <v>20</v>
      </c>
      <c r="AA18" s="60"/>
      <c r="AB18" s="60"/>
      <c r="AC18" s="60"/>
      <c r="AD18" s="60"/>
      <c r="AE18" s="60"/>
      <c r="AF18" s="60" t="s">
        <v>20</v>
      </c>
      <c r="AG18" s="60" t="s">
        <v>20</v>
      </c>
      <c r="AH18" s="60"/>
      <c r="AI18" s="61">
        <f>SUM(D18:AH18)</f>
        <v>0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6"/>
      <c r="BA18" s="56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  <c r="FI18" s="24"/>
      <c r="FJ18" s="24"/>
      <c r="FK18" s="24"/>
      <c r="FL18" s="24"/>
      <c r="FM18" s="24"/>
      <c r="FN18" s="24"/>
      <c r="FO18" s="24"/>
      <c r="FP18" s="24"/>
      <c r="FQ18" s="24"/>
      <c r="FR18" s="24"/>
      <c r="FS18" s="24"/>
      <c r="FT18" s="24"/>
      <c r="FU18" s="24"/>
      <c r="FV18" s="24"/>
      <c r="FW18" s="24"/>
      <c r="FX18" s="24"/>
      <c r="FY18" s="24"/>
      <c r="FZ18" s="24"/>
      <c r="GA18" s="24"/>
      <c r="GB18" s="24"/>
      <c r="GC18" s="24"/>
      <c r="GD18" s="24"/>
      <c r="GE18" s="24"/>
      <c r="GF18" s="24"/>
      <c r="GG18" s="24"/>
      <c r="GH18" s="24"/>
    </row>
    <row r="19" spans="1:190" s="26" customFormat="1" ht="12" customHeight="1" x14ac:dyDescent="0.2">
      <c r="A19" s="81"/>
      <c r="B19" s="82"/>
      <c r="C19" s="83"/>
      <c r="D19" s="60" t="s">
        <v>20</v>
      </c>
      <c r="E19" s="60" t="s">
        <v>20</v>
      </c>
      <c r="F19" s="62"/>
      <c r="G19" s="62"/>
      <c r="H19" s="62"/>
      <c r="I19" s="62"/>
      <c r="J19" s="62"/>
      <c r="K19" s="60" t="s">
        <v>20</v>
      </c>
      <c r="L19" s="60" t="s">
        <v>20</v>
      </c>
      <c r="M19" s="62"/>
      <c r="N19" s="62"/>
      <c r="O19" s="62"/>
      <c r="P19" s="62"/>
      <c r="Q19" s="62"/>
      <c r="R19" s="60" t="s">
        <v>20</v>
      </c>
      <c r="S19" s="60" t="s">
        <v>20</v>
      </c>
      <c r="T19" s="62"/>
      <c r="U19" s="62"/>
      <c r="V19" s="62"/>
      <c r="W19" s="62"/>
      <c r="X19" s="62"/>
      <c r="Y19" s="60" t="s">
        <v>20</v>
      </c>
      <c r="Z19" s="60" t="s">
        <v>20</v>
      </c>
      <c r="AA19" s="62"/>
      <c r="AB19" s="62"/>
      <c r="AC19" s="62"/>
      <c r="AD19" s="62"/>
      <c r="AE19" s="62"/>
      <c r="AF19" s="60" t="s">
        <v>20</v>
      </c>
      <c r="AG19" s="60" t="s">
        <v>20</v>
      </c>
      <c r="AH19" s="62"/>
      <c r="AI19" s="61">
        <f>SUM(D19:AH19)</f>
        <v>0</v>
      </c>
      <c r="AJ19" s="44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6"/>
      <c r="BA19" s="56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2" customFormat="1" ht="12" customHeight="1" x14ac:dyDescent="0.2">
      <c r="A20" s="55"/>
      <c r="B20" s="58"/>
      <c r="C20" s="48"/>
      <c r="D20" s="60" t="s">
        <v>20</v>
      </c>
      <c r="E20" s="60" t="s">
        <v>20</v>
      </c>
      <c r="F20" s="60"/>
      <c r="G20" s="60"/>
      <c r="H20" s="60"/>
      <c r="I20" s="60"/>
      <c r="J20" s="60"/>
      <c r="K20" s="60" t="s">
        <v>20</v>
      </c>
      <c r="L20" s="60" t="s">
        <v>20</v>
      </c>
      <c r="M20" s="60"/>
      <c r="N20" s="60"/>
      <c r="O20" s="60"/>
      <c r="P20" s="60"/>
      <c r="Q20" s="60"/>
      <c r="R20" s="60" t="s">
        <v>20</v>
      </c>
      <c r="S20" s="60" t="s">
        <v>20</v>
      </c>
      <c r="T20" s="60"/>
      <c r="U20" s="60"/>
      <c r="V20" s="60"/>
      <c r="W20" s="60"/>
      <c r="X20" s="60"/>
      <c r="Y20" s="60" t="s">
        <v>20</v>
      </c>
      <c r="Z20" s="60" t="s">
        <v>20</v>
      </c>
      <c r="AA20" s="60"/>
      <c r="AB20" s="60"/>
      <c r="AC20" s="60"/>
      <c r="AD20" s="60"/>
      <c r="AE20" s="60"/>
      <c r="AF20" s="60" t="s">
        <v>20</v>
      </c>
      <c r="AG20" s="60" t="s">
        <v>20</v>
      </c>
      <c r="AH20" s="60"/>
      <c r="AI20" s="61">
        <f t="shared" si="0"/>
        <v>0</v>
      </c>
      <c r="AJ20" s="47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6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1"/>
      <c r="CH20" s="21"/>
      <c r="CI20" s="21"/>
      <c r="CJ20" s="21"/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21"/>
      <c r="CX20" s="21"/>
      <c r="CY20" s="21"/>
      <c r="CZ20" s="21"/>
      <c r="DA20" s="21"/>
      <c r="DB20" s="21"/>
      <c r="DC20" s="21"/>
      <c r="DD20" s="21"/>
      <c r="DE20" s="21"/>
      <c r="DF20" s="21"/>
      <c r="DG20" s="21"/>
      <c r="DH20" s="21"/>
      <c r="DI20" s="21"/>
      <c r="DJ20" s="21"/>
      <c r="DK20" s="21"/>
      <c r="DL20" s="21"/>
      <c r="DM20" s="21"/>
      <c r="DN20" s="21"/>
      <c r="DO20" s="21"/>
      <c r="DP20" s="21"/>
      <c r="DQ20" s="21"/>
      <c r="DR20" s="21"/>
      <c r="DS20" s="21"/>
      <c r="DT20" s="21"/>
      <c r="DU20" s="21"/>
      <c r="DV20" s="21"/>
      <c r="DW20" s="21"/>
      <c r="DX20" s="21"/>
      <c r="DY20" s="21"/>
      <c r="DZ20" s="21"/>
      <c r="EA20" s="21"/>
      <c r="EB20" s="21"/>
      <c r="EC20" s="21"/>
      <c r="ED20" s="21"/>
      <c r="EE20" s="21"/>
      <c r="EF20" s="21"/>
      <c r="EG20" s="21"/>
      <c r="EH20" s="21"/>
      <c r="EI20" s="21"/>
      <c r="EJ20" s="21"/>
      <c r="EK20" s="21"/>
      <c r="EL20" s="21"/>
      <c r="EM20" s="21"/>
      <c r="EN20" s="21"/>
      <c r="EO20" s="21"/>
      <c r="EP20" s="21"/>
      <c r="EQ20" s="21"/>
      <c r="ER20" s="21"/>
      <c r="ES20" s="21"/>
      <c r="ET20" s="21"/>
      <c r="EU20" s="21"/>
      <c r="EV20" s="21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1"/>
      <c r="FK20" s="21"/>
      <c r="FL20" s="21"/>
      <c r="FM20" s="21"/>
      <c r="FN20" s="21"/>
      <c r="FO20" s="21"/>
      <c r="FP20" s="21"/>
      <c r="FQ20" s="21"/>
      <c r="FR20" s="21"/>
      <c r="FS20" s="21"/>
      <c r="FT20" s="21"/>
      <c r="FU20" s="21"/>
      <c r="FV20" s="21"/>
      <c r="FW20" s="21"/>
      <c r="FX20" s="21"/>
      <c r="FY20" s="21"/>
      <c r="FZ20" s="21"/>
      <c r="GA20" s="21"/>
      <c r="GB20" s="21"/>
      <c r="GC20" s="21"/>
      <c r="GD20" s="21"/>
      <c r="GE20" s="21"/>
      <c r="GF20" s="21"/>
      <c r="GG20" s="21"/>
      <c r="GH20" s="21"/>
    </row>
    <row r="21" spans="1:190" s="22" customFormat="1" x14ac:dyDescent="0.2">
      <c r="A21" s="11"/>
      <c r="B21" s="59" t="s">
        <v>6</v>
      </c>
      <c r="C21" s="57"/>
      <c r="D21" s="63">
        <f t="shared" ref="D21:AE21" si="1">SUM(D8:D20)</f>
        <v>0</v>
      </c>
      <c r="E21" s="63">
        <f t="shared" si="1"/>
        <v>0</v>
      </c>
      <c r="F21" s="63">
        <f t="shared" si="1"/>
        <v>7.5</v>
      </c>
      <c r="G21" s="63">
        <f t="shared" si="1"/>
        <v>7.5</v>
      </c>
      <c r="H21" s="63">
        <f t="shared" si="1"/>
        <v>7.5</v>
      </c>
      <c r="I21" s="63">
        <f t="shared" si="1"/>
        <v>7.5</v>
      </c>
      <c r="J21" s="63">
        <f t="shared" si="1"/>
        <v>7.5</v>
      </c>
      <c r="K21" s="63">
        <f t="shared" si="1"/>
        <v>0</v>
      </c>
      <c r="L21" s="63">
        <f t="shared" si="1"/>
        <v>0</v>
      </c>
      <c r="M21" s="63">
        <f t="shared" si="1"/>
        <v>7.5</v>
      </c>
      <c r="N21" s="63">
        <f t="shared" si="1"/>
        <v>8.5</v>
      </c>
      <c r="O21" s="63">
        <f t="shared" si="1"/>
        <v>9</v>
      </c>
      <c r="P21" s="63">
        <f t="shared" si="1"/>
        <v>7.5</v>
      </c>
      <c r="Q21" s="63">
        <f t="shared" si="1"/>
        <v>7.5</v>
      </c>
      <c r="R21" s="63">
        <f t="shared" si="1"/>
        <v>0</v>
      </c>
      <c r="S21" s="63">
        <f t="shared" si="1"/>
        <v>0</v>
      </c>
      <c r="T21" s="63">
        <f t="shared" si="1"/>
        <v>7.5</v>
      </c>
      <c r="U21" s="63">
        <f t="shared" si="1"/>
        <v>8.5</v>
      </c>
      <c r="V21" s="63">
        <f t="shared" si="1"/>
        <v>8.5</v>
      </c>
      <c r="W21" s="63">
        <f t="shared" si="1"/>
        <v>7.5</v>
      </c>
      <c r="X21" s="63">
        <f t="shared" si="1"/>
        <v>6.5</v>
      </c>
      <c r="Y21" s="63">
        <f t="shared" si="1"/>
        <v>0</v>
      </c>
      <c r="Z21" s="63">
        <f t="shared" si="1"/>
        <v>0</v>
      </c>
      <c r="AA21" s="63">
        <f t="shared" si="1"/>
        <v>0</v>
      </c>
      <c r="AB21" s="63">
        <f t="shared" si="1"/>
        <v>8</v>
      </c>
      <c r="AC21" s="63">
        <f t="shared" si="1"/>
        <v>7.5</v>
      </c>
      <c r="AD21" s="63">
        <v>7</v>
      </c>
      <c r="AE21" s="63">
        <f t="shared" si="1"/>
        <v>7.5</v>
      </c>
      <c r="AF21" s="63">
        <f t="shared" ref="AF21:AH21" si="2">SUM(AF8:AF20)</f>
        <v>0</v>
      </c>
      <c r="AG21" s="63">
        <f t="shared" si="2"/>
        <v>0</v>
      </c>
      <c r="AH21" s="63">
        <f t="shared" si="2"/>
        <v>0</v>
      </c>
      <c r="AI21" s="64">
        <f t="shared" ref="AI21" si="3">SUM(AI8:AI20)</f>
        <v>146.5</v>
      </c>
      <c r="AJ21" s="49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6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s="26" customFormat="1" x14ac:dyDescent="0.2">
      <c r="A22" s="12" t="s">
        <v>7</v>
      </c>
      <c r="B22" s="13"/>
      <c r="C22" s="13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1">
        <f t="shared" ref="AI22:AI30" si="4">SUM(D22:AH22)</f>
        <v>0</v>
      </c>
      <c r="AJ22" s="49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6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</row>
    <row r="23" spans="1:190" s="26" customFormat="1" x14ac:dyDescent="0.2">
      <c r="A23" s="12" t="s">
        <v>14</v>
      </c>
      <c r="B23" s="13"/>
      <c r="C23" s="13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>
        <v>1</v>
      </c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1">
        <f t="shared" si="4"/>
        <v>1</v>
      </c>
      <c r="AJ23" s="52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6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</row>
    <row r="24" spans="1:190" s="22" customFormat="1" x14ac:dyDescent="0.2">
      <c r="A24" s="12" t="s">
        <v>8</v>
      </c>
      <c r="B24" s="13"/>
      <c r="C24" s="13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1">
        <f t="shared" si="4"/>
        <v>0</v>
      </c>
      <c r="AJ24" s="49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6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1"/>
      <c r="DE24" s="21"/>
      <c r="DF24" s="21"/>
      <c r="DG24" s="21"/>
      <c r="DH24" s="21"/>
      <c r="DI24" s="21"/>
      <c r="DJ24" s="21"/>
      <c r="DK24" s="21"/>
      <c r="DL24" s="21"/>
      <c r="DM24" s="21"/>
      <c r="DN24" s="21"/>
      <c r="DO24" s="21"/>
      <c r="DP24" s="21"/>
      <c r="DQ24" s="21"/>
      <c r="DR24" s="21"/>
      <c r="DS24" s="21"/>
      <c r="DT24" s="21"/>
      <c r="DU24" s="21"/>
      <c r="DV24" s="21"/>
      <c r="DW24" s="21"/>
      <c r="DX24" s="21"/>
      <c r="DY24" s="21"/>
      <c r="DZ24" s="21"/>
      <c r="EA24" s="21"/>
      <c r="EB24" s="21"/>
      <c r="EC24" s="21"/>
      <c r="ED24" s="21"/>
      <c r="EE24" s="21"/>
      <c r="EF24" s="21"/>
      <c r="EG24" s="21"/>
      <c r="EH24" s="21"/>
      <c r="EI24" s="21"/>
      <c r="EJ24" s="21"/>
      <c r="EK24" s="21"/>
      <c r="EL24" s="21"/>
      <c r="EM24" s="21"/>
      <c r="EN24" s="21"/>
      <c r="EO24" s="21"/>
      <c r="EP24" s="21"/>
      <c r="EQ24" s="21"/>
      <c r="ER24" s="21"/>
      <c r="ES24" s="21"/>
      <c r="ET24" s="21"/>
      <c r="EU24" s="21"/>
      <c r="EV24" s="21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1"/>
      <c r="FK24" s="21"/>
      <c r="FL24" s="21"/>
      <c r="FM24" s="21"/>
      <c r="FN24" s="21"/>
      <c r="FO24" s="21"/>
      <c r="FP24" s="21"/>
      <c r="FQ24" s="21"/>
      <c r="FR24" s="21"/>
      <c r="FS24" s="21"/>
      <c r="FT24" s="21"/>
      <c r="FU24" s="21"/>
      <c r="FV24" s="21"/>
      <c r="FW24" s="21"/>
      <c r="FX24" s="21"/>
      <c r="FY24" s="21"/>
      <c r="FZ24" s="21"/>
      <c r="GA24" s="21"/>
      <c r="GB24" s="21"/>
      <c r="GC24" s="21"/>
      <c r="GD24" s="21"/>
      <c r="GE24" s="21"/>
      <c r="GF24" s="21"/>
      <c r="GG24" s="21"/>
      <c r="GH24" s="21"/>
    </row>
    <row r="25" spans="1:190" x14ac:dyDescent="0.2">
      <c r="A25" s="12" t="s">
        <v>22</v>
      </c>
      <c r="B25" s="13"/>
      <c r="C25" s="13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1">
        <f t="shared" si="4"/>
        <v>0</v>
      </c>
      <c r="AJ25" s="49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6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2">
      <c r="A26" s="11" t="s">
        <v>49</v>
      </c>
      <c r="B26" s="14"/>
      <c r="C26" s="14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1"/>
      <c r="AJ26" s="49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6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2">
      <c r="A27" s="11" t="s">
        <v>12</v>
      </c>
      <c r="B27" s="14"/>
      <c r="C27" s="14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>
        <v>7.5</v>
      </c>
      <c r="AB27" s="65"/>
      <c r="AC27" s="65"/>
      <c r="AD27" s="65"/>
      <c r="AE27" s="65"/>
      <c r="AF27" s="65"/>
      <c r="AG27" s="65"/>
      <c r="AH27" s="65"/>
      <c r="AI27" s="61">
        <f t="shared" si="4"/>
        <v>7.5</v>
      </c>
      <c r="AJ27" s="49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6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2">
      <c r="A28" s="11" t="s">
        <v>13</v>
      </c>
      <c r="B28" s="14"/>
      <c r="C28" s="14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1">
        <f t="shared" si="4"/>
        <v>0</v>
      </c>
      <c r="AJ28" s="49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6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2">
      <c r="A29" s="11" t="s">
        <v>50</v>
      </c>
      <c r="B29" s="14"/>
      <c r="C29" s="14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1">
        <f t="shared" si="4"/>
        <v>0</v>
      </c>
      <c r="AJ29" s="49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6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x14ac:dyDescent="0.2">
      <c r="A30" s="11" t="s">
        <v>50</v>
      </c>
      <c r="B30" s="14"/>
      <c r="C30" s="14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1">
        <f t="shared" si="4"/>
        <v>0</v>
      </c>
      <c r="AJ30" s="49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56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</row>
    <row r="31" spans="1:190" x14ac:dyDescent="0.2">
      <c r="A31" s="11" t="s">
        <v>9</v>
      </c>
      <c r="B31" s="14"/>
      <c r="C31" s="14"/>
      <c r="D31" s="63">
        <f>SUM(D21:D30)</f>
        <v>0</v>
      </c>
      <c r="E31" s="63">
        <f>SUM(E21:E30)</f>
        <v>0</v>
      </c>
      <c r="F31" s="63">
        <f t="shared" ref="F31:I31" si="5">SUM(F21:F30)</f>
        <v>7.5</v>
      </c>
      <c r="G31" s="63">
        <f t="shared" si="5"/>
        <v>7.5</v>
      </c>
      <c r="H31" s="63">
        <f t="shared" si="5"/>
        <v>7.5</v>
      </c>
      <c r="I31" s="63">
        <f t="shared" si="5"/>
        <v>7.5</v>
      </c>
      <c r="J31" s="63">
        <f>SUM(J21:J30)</f>
        <v>7.5</v>
      </c>
      <c r="K31" s="63">
        <f>SUM(K21:K30)</f>
        <v>0</v>
      </c>
      <c r="L31" s="63">
        <f>SUM(L21:L30)</f>
        <v>0</v>
      </c>
      <c r="M31" s="63">
        <f t="shared" ref="M31:P31" si="6">SUM(M21:M30)</f>
        <v>7.5</v>
      </c>
      <c r="N31" s="63">
        <f t="shared" si="6"/>
        <v>8.5</v>
      </c>
      <c r="O31" s="63">
        <f t="shared" si="6"/>
        <v>9</v>
      </c>
      <c r="P31" s="63">
        <f t="shared" si="6"/>
        <v>7.5</v>
      </c>
      <c r="Q31" s="63">
        <f>SUM(Q21:Q30)</f>
        <v>7.5</v>
      </c>
      <c r="R31" s="63">
        <f>SUM(R21:R30)</f>
        <v>0</v>
      </c>
      <c r="S31" s="63">
        <f>SUM(S21:S30)</f>
        <v>0</v>
      </c>
      <c r="T31" s="63">
        <f t="shared" ref="T31:W31" si="7">SUM(T21:T30)</f>
        <v>7.5</v>
      </c>
      <c r="U31" s="63">
        <f t="shared" si="7"/>
        <v>8.5</v>
      </c>
      <c r="V31" s="63">
        <f t="shared" si="7"/>
        <v>8.5</v>
      </c>
      <c r="W31" s="63">
        <f t="shared" si="7"/>
        <v>7.5</v>
      </c>
      <c r="X31" s="63">
        <f>SUM(X21:X30)</f>
        <v>7.5</v>
      </c>
      <c r="Y31" s="63">
        <f>SUM(Y21:Y30)</f>
        <v>0</v>
      </c>
      <c r="Z31" s="63">
        <f>SUM(Z21:Z30)</f>
        <v>0</v>
      </c>
      <c r="AA31" s="63">
        <f t="shared" ref="AA31:AD31" si="8">SUM(AA21:AA30)</f>
        <v>7.5</v>
      </c>
      <c r="AB31" s="63">
        <f t="shared" si="8"/>
        <v>8</v>
      </c>
      <c r="AC31" s="63">
        <f t="shared" si="8"/>
        <v>7.5</v>
      </c>
      <c r="AD31" s="63">
        <f t="shared" si="8"/>
        <v>7</v>
      </c>
      <c r="AE31" s="63">
        <f>SUM(AE21:AE30)</f>
        <v>7.5</v>
      </c>
      <c r="AF31" s="63">
        <f>SUM(AF21:AF30)</f>
        <v>0</v>
      </c>
      <c r="AG31" s="63">
        <f>SUM(AG21:AG30)</f>
        <v>0</v>
      </c>
      <c r="AH31" s="63">
        <f t="shared" ref="AH31" si="9">SUM(AH21:AH30)</f>
        <v>0</v>
      </c>
      <c r="AI31" s="64">
        <f>SUM(AI21:AI30)</f>
        <v>155</v>
      </c>
      <c r="AJ31" s="28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56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  <c r="BL31" s="30"/>
      <c r="BM31" s="30"/>
      <c r="BN31" s="30"/>
      <c r="BO31" s="30"/>
      <c r="BP31" s="30"/>
      <c r="BQ31" s="30"/>
    </row>
    <row r="32" spans="1:190" s="30" customFormat="1" ht="13.5" thickBot="1" x14ac:dyDescent="0.25">
      <c r="A32" s="15" t="s">
        <v>10</v>
      </c>
      <c r="B32" s="16"/>
      <c r="C32" s="17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31"/>
      <c r="AZ32" s="56"/>
    </row>
    <row r="33" spans="1:52" s="30" customFormat="1" ht="12" thickBot="1" x14ac:dyDescent="0.25">
      <c r="A33" s="18" t="s">
        <v>26</v>
      </c>
      <c r="B33" s="17" t="s">
        <v>27</v>
      </c>
      <c r="C33" s="17"/>
      <c r="D33" s="66"/>
      <c r="E33" s="66"/>
      <c r="F33" s="66" t="s">
        <v>33</v>
      </c>
      <c r="G33" s="66"/>
      <c r="H33" s="66" t="s">
        <v>34</v>
      </c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Y33" s="66"/>
      <c r="Z33" s="66"/>
      <c r="AA33" s="66"/>
      <c r="AB33" s="66"/>
      <c r="AC33" s="66"/>
      <c r="AD33" s="66"/>
      <c r="AE33" s="66"/>
      <c r="AF33" s="66"/>
      <c r="AG33" s="72" t="s">
        <v>11</v>
      </c>
      <c r="AH33" s="71">
        <f>20</f>
        <v>20</v>
      </c>
      <c r="AI33" s="67">
        <f>AH33*7.5</f>
        <v>150</v>
      </c>
      <c r="AJ33" s="31"/>
      <c r="AL33" s="30">
        <v>3.5</v>
      </c>
      <c r="AZ33" s="56"/>
    </row>
    <row r="34" spans="1:52" s="30" customFormat="1" ht="11.25" x14ac:dyDescent="0.2">
      <c r="A34" s="18" t="s">
        <v>25</v>
      </c>
      <c r="B34" s="17" t="s">
        <v>28</v>
      </c>
      <c r="C34" s="17"/>
      <c r="D34" s="66"/>
      <c r="E34" s="66"/>
      <c r="F34" s="66" t="s">
        <v>41</v>
      </c>
      <c r="G34" s="66"/>
      <c r="H34" s="66" t="s">
        <v>35</v>
      </c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31"/>
      <c r="AL34" s="30">
        <v>4.5</v>
      </c>
      <c r="AZ34" s="56"/>
    </row>
    <row r="35" spans="1:52" s="30" customFormat="1" ht="11.25" x14ac:dyDescent="0.2">
      <c r="A35" s="18" t="s">
        <v>31</v>
      </c>
      <c r="B35" s="17" t="s">
        <v>32</v>
      </c>
      <c r="C35" s="17"/>
      <c r="D35" s="66"/>
      <c r="E35" s="66"/>
      <c r="F35" s="66" t="s">
        <v>40</v>
      </c>
      <c r="G35" s="66"/>
      <c r="H35" s="66" t="s">
        <v>36</v>
      </c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Y35" s="66"/>
      <c r="Z35" s="66"/>
      <c r="AA35" s="66"/>
      <c r="AB35" s="66"/>
      <c r="AC35" s="66"/>
      <c r="AD35" s="66"/>
      <c r="AE35" s="66"/>
      <c r="AF35" s="66"/>
      <c r="AG35" s="72" t="s">
        <v>46</v>
      </c>
      <c r="AH35" s="66"/>
      <c r="AI35" s="66">
        <f>AI31-AI33</f>
        <v>5</v>
      </c>
      <c r="AJ35" s="75" t="s">
        <v>45</v>
      </c>
      <c r="AZ35" s="56"/>
    </row>
    <row r="36" spans="1:52" s="30" customFormat="1" ht="11.25" x14ac:dyDescent="0.2">
      <c r="A36" s="17" t="s">
        <v>29</v>
      </c>
      <c r="B36" s="17" t="s">
        <v>30</v>
      </c>
      <c r="C36" s="31"/>
      <c r="D36" s="68"/>
      <c r="E36" s="68"/>
      <c r="F36" s="68" t="s">
        <v>42</v>
      </c>
      <c r="G36" s="68"/>
      <c r="H36" s="68" t="s">
        <v>37</v>
      </c>
      <c r="I36" s="68"/>
      <c r="J36" s="68"/>
      <c r="K36" s="68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31"/>
    </row>
    <row r="37" spans="1:52" s="30" customFormat="1" ht="11.25" x14ac:dyDescent="0.2">
      <c r="A37" s="31" t="s">
        <v>23</v>
      </c>
      <c r="B37" s="31" t="s">
        <v>24</v>
      </c>
      <c r="C37" s="31"/>
      <c r="D37" s="68"/>
      <c r="E37" s="68"/>
      <c r="F37" s="68" t="s">
        <v>38</v>
      </c>
      <c r="G37" s="68"/>
      <c r="H37" s="68" t="s">
        <v>43</v>
      </c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73" t="s">
        <v>47</v>
      </c>
      <c r="AH37" s="68"/>
      <c r="AI37" s="69">
        <f>0</f>
        <v>0</v>
      </c>
      <c r="AJ37" s="31"/>
    </row>
    <row r="38" spans="1:52" s="30" customFormat="1" ht="11.25" x14ac:dyDescent="0.2">
      <c r="A38" s="31"/>
      <c r="B38" s="31"/>
      <c r="C38" s="31"/>
      <c r="D38" s="68"/>
      <c r="E38" s="68"/>
      <c r="F38" s="68"/>
      <c r="G38" s="68"/>
      <c r="H38" s="68" t="s">
        <v>44</v>
      </c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31"/>
    </row>
    <row r="39" spans="1:52" s="30" customFormat="1" ht="13.5" thickBot="1" x14ac:dyDescent="0.25">
      <c r="A39" s="29"/>
      <c r="B39" s="29"/>
      <c r="C39" s="29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Y39" s="68"/>
      <c r="Z39" s="68"/>
      <c r="AA39" s="68"/>
      <c r="AB39" s="68"/>
      <c r="AC39" s="68"/>
      <c r="AD39" s="68"/>
      <c r="AE39" s="68"/>
      <c r="AF39" s="68"/>
      <c r="AG39" s="73" t="s">
        <v>48</v>
      </c>
      <c r="AH39" s="68"/>
      <c r="AI39" s="70">
        <f>AI37+AI35</f>
        <v>5</v>
      </c>
      <c r="AJ39" s="31"/>
    </row>
    <row r="40" spans="1:52" s="30" customFormat="1" ht="13.5" thickTop="1" x14ac:dyDescent="0.2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2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s="30" customFormat="1" x14ac:dyDescent="0.2">
      <c r="A42" s="29"/>
      <c r="B42" s="29"/>
      <c r="C42" s="29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</row>
    <row r="43" spans="1:52" s="30" customFormat="1" x14ac:dyDescent="0.2">
      <c r="A43" s="29"/>
      <c r="B43" s="29"/>
      <c r="C43" s="29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</row>
    <row r="44" spans="1:52" x14ac:dyDescent="0.2">
      <c r="C44"/>
      <c r="AI44" s="1"/>
    </row>
    <row r="45" spans="1:52" x14ac:dyDescent="0.2">
      <c r="C45"/>
      <c r="AI45" s="1"/>
    </row>
    <row r="46" spans="1:52" x14ac:dyDescent="0.2">
      <c r="C46"/>
      <c r="AI46" s="1"/>
    </row>
    <row r="47" spans="1:52" x14ac:dyDescent="0.2">
      <c r="C47"/>
      <c r="AI47" s="1"/>
    </row>
    <row r="48" spans="1:52" x14ac:dyDescent="0.2">
      <c r="C48"/>
      <c r="AI48" s="1"/>
    </row>
    <row r="49" spans="3:35" x14ac:dyDescent="0.2">
      <c r="C49"/>
      <c r="AI49" s="1"/>
    </row>
    <row r="50" spans="3:35" x14ac:dyDescent="0.2">
      <c r="C50"/>
      <c r="AI50" s="1"/>
    </row>
    <row r="51" spans="3:35" x14ac:dyDescent="0.2">
      <c r="C51"/>
      <c r="AI51" s="1"/>
    </row>
    <row r="52" spans="3:35" x14ac:dyDescent="0.2">
      <c r="C52"/>
      <c r="AI52" s="1"/>
    </row>
    <row r="53" spans="3:35" x14ac:dyDescent="0.2">
      <c r="C53"/>
      <c r="AI53" s="1"/>
    </row>
    <row r="54" spans="3:35" x14ac:dyDescent="0.2">
      <c r="C54"/>
      <c r="AI54" s="1"/>
    </row>
    <row r="55" spans="3:35" x14ac:dyDescent="0.2">
      <c r="C55"/>
      <c r="AI55" s="1"/>
    </row>
    <row r="56" spans="3:35" x14ac:dyDescent="0.2">
      <c r="C56"/>
      <c r="AI56" s="1"/>
    </row>
    <row r="57" spans="3:35" x14ac:dyDescent="0.2">
      <c r="C57"/>
      <c r="AI57" s="1"/>
    </row>
    <row r="58" spans="3:35" x14ac:dyDescent="0.2">
      <c r="C58"/>
      <c r="AI58" s="1"/>
    </row>
    <row r="59" spans="3:35" x14ac:dyDescent="0.2">
      <c r="C59"/>
      <c r="AI59" s="1"/>
    </row>
    <row r="60" spans="3:35" x14ac:dyDescent="0.2">
      <c r="C60"/>
      <c r="AI60" s="1"/>
    </row>
    <row r="61" spans="3:35" x14ac:dyDescent="0.2">
      <c r="C61"/>
      <c r="AI61" s="1"/>
    </row>
    <row r="62" spans="3:35" x14ac:dyDescent="0.2">
      <c r="C62"/>
      <c r="AI62" s="1"/>
    </row>
    <row r="63" spans="3:35" x14ac:dyDescent="0.2">
      <c r="C63"/>
      <c r="AI63" s="1"/>
    </row>
    <row r="64" spans="3:35" x14ac:dyDescent="0.2">
      <c r="C64"/>
      <c r="AI64" s="1"/>
    </row>
    <row r="65" spans="3:35" x14ac:dyDescent="0.2">
      <c r="C65"/>
      <c r="AI65" s="1"/>
    </row>
    <row r="66" spans="3:35" x14ac:dyDescent="0.2">
      <c r="C66"/>
      <c r="AI66" s="1"/>
    </row>
    <row r="67" spans="3:35" x14ac:dyDescent="0.2">
      <c r="C67"/>
      <c r="AI67" s="1"/>
    </row>
    <row r="68" spans="3:35" x14ac:dyDescent="0.2">
      <c r="C68"/>
      <c r="AI68" s="1"/>
    </row>
    <row r="69" spans="3:35" x14ac:dyDescent="0.2">
      <c r="C69"/>
      <c r="AI69" s="1"/>
    </row>
    <row r="70" spans="3:35" x14ac:dyDescent="0.2">
      <c r="C70"/>
      <c r="AI70" s="1"/>
    </row>
    <row r="71" spans="3:35" x14ac:dyDescent="0.2">
      <c r="C71"/>
      <c r="AI71" s="1"/>
    </row>
    <row r="72" spans="3:35" x14ac:dyDescent="0.2">
      <c r="C72"/>
      <c r="AI72" s="1"/>
    </row>
    <row r="73" spans="3:35" x14ac:dyDescent="0.2">
      <c r="C73"/>
      <c r="AI73" s="1"/>
    </row>
    <row r="74" spans="3:35" x14ac:dyDescent="0.2">
      <c r="C74"/>
      <c r="AI74" s="1"/>
    </row>
    <row r="75" spans="3:35" x14ac:dyDescent="0.2">
      <c r="C75"/>
      <c r="AI75" s="1"/>
    </row>
    <row r="76" spans="3:35" x14ac:dyDescent="0.2">
      <c r="C76"/>
      <c r="AI76" s="1"/>
    </row>
    <row r="77" spans="3:35" x14ac:dyDescent="0.2">
      <c r="C77"/>
      <c r="AI77" s="1"/>
    </row>
    <row r="78" spans="3:35" x14ac:dyDescent="0.2">
      <c r="C78"/>
      <c r="AI78" s="1"/>
    </row>
    <row r="79" spans="3:35" x14ac:dyDescent="0.2">
      <c r="C79"/>
      <c r="AI79" s="1"/>
    </row>
    <row r="80" spans="3:35" x14ac:dyDescent="0.2">
      <c r="C80"/>
      <c r="AI80" s="1"/>
    </row>
    <row r="81" spans="3:36" x14ac:dyDescent="0.2">
      <c r="C81"/>
      <c r="AI81" s="1"/>
    </row>
    <row r="82" spans="3:36" x14ac:dyDescent="0.2">
      <c r="C82"/>
      <c r="AI82" s="1"/>
    </row>
    <row r="83" spans="3:36" x14ac:dyDescent="0.2">
      <c r="C83"/>
      <c r="AI83" s="1"/>
    </row>
    <row r="84" spans="3:36" x14ac:dyDescent="0.2"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 spans="3:36" x14ac:dyDescent="0.2"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 spans="3:36" x14ac:dyDescent="0.2"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3:36" x14ac:dyDescent="0.2"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 spans="3:36" x14ac:dyDescent="0.2"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 spans="3:36" x14ac:dyDescent="0.2"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 spans="3:36" x14ac:dyDescent="0.2"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 spans="3:36" x14ac:dyDescent="0.2"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 spans="3:36" x14ac:dyDescent="0.2"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 spans="3:36" x14ac:dyDescent="0.2"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3:36" x14ac:dyDescent="0.2"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3:36" x14ac:dyDescent="0.2"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 spans="3:36" x14ac:dyDescent="0.2"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 spans="3:36" x14ac:dyDescent="0.2"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 spans="3:36" x14ac:dyDescent="0.2"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 spans="3:36" x14ac:dyDescent="0.2"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 spans="3:36" x14ac:dyDescent="0.2"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 spans="3:36" x14ac:dyDescent="0.2"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 spans="3:36" x14ac:dyDescent="0.2"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 spans="3:36" x14ac:dyDescent="0.2"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 spans="3:36" x14ac:dyDescent="0.2"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 spans="3:36" x14ac:dyDescent="0.2"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 spans="3:36" x14ac:dyDescent="0.2"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 spans="3:36" x14ac:dyDescent="0.2"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 spans="3:36" x14ac:dyDescent="0.2"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 spans="3:36" x14ac:dyDescent="0.2"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 spans="3:36" x14ac:dyDescent="0.2"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 spans="3:36" x14ac:dyDescent="0.2"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 spans="3:36" x14ac:dyDescent="0.2"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 spans="3:36" x14ac:dyDescent="0.2"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 spans="3:36" x14ac:dyDescent="0.2"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 spans="3:36" x14ac:dyDescent="0.2"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 spans="3:36" x14ac:dyDescent="0.2"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  <row r="117" spans="3:36" x14ac:dyDescent="0.2"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</row>
    <row r="118" spans="3:36" x14ac:dyDescent="0.2"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</row>
    <row r="119" spans="3:36" x14ac:dyDescent="0.2"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Tanita Cherian</cp:lastModifiedBy>
  <cp:lastPrinted>2019-04-25T22:33:09Z</cp:lastPrinted>
  <dcterms:created xsi:type="dcterms:W3CDTF">1998-07-03T22:57:08Z</dcterms:created>
  <dcterms:modified xsi:type="dcterms:W3CDTF">2019-06-28T23:28:42Z</dcterms:modified>
</cp:coreProperties>
</file>