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9\"/>
    </mc:Choice>
  </mc:AlternateContent>
  <xr:revisionPtr revIDLastSave="0" documentId="13_ncr:1_{6EDF4459-D7F4-4072-B03E-DDB7E4675F16}" xr6:coauthVersionLast="43" xr6:coauthVersionMax="43" xr10:uidLastSave="{00000000-0000-0000-0000-000000000000}"/>
  <bookViews>
    <workbookView xWindow="-2314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9" i="1" l="1"/>
  <c r="AH35" i="1"/>
  <c r="AH33" i="1"/>
  <c r="AG33" i="1"/>
  <c r="AH23" i="1"/>
  <c r="AG23" i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20" i="1" l="1"/>
  <c r="AI19" i="1"/>
  <c r="AI17" i="1" l="1"/>
  <c r="AI16" i="1"/>
  <c r="AI15" i="1"/>
  <c r="AI14" i="1"/>
  <c r="AI13" i="1"/>
  <c r="AI12" i="1"/>
  <c r="AI11" i="1"/>
  <c r="AI10" i="1"/>
  <c r="AI9" i="1"/>
  <c r="AI28" i="1" l="1"/>
  <c r="AI35" i="1" l="1"/>
  <c r="AI31" i="1"/>
  <c r="AI24" i="1"/>
  <c r="AI18" i="1"/>
  <c r="AI29" i="1"/>
  <c r="AI32" i="1"/>
  <c r="AI21" i="1"/>
  <c r="AI30" i="1"/>
  <c r="AI25" i="1"/>
  <c r="AI8" i="1"/>
  <c r="AI22" i="1"/>
  <c r="AI26" i="1"/>
  <c r="AI27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<sst xmlns="http://schemas.openxmlformats.org/spreadsheetml/2006/main" count="241" uniqueCount="63">
  <si>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</si>
  <si>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</si>
  <si>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</si>
  <si>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</si>
  <si>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</si>
  <si>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</si>
  <si>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</si>
  <si>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</si>
  <si>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</si>
  <si>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</si>
  <si>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</si>
  <si>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</si>
  <si>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</si>
  <si>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</si>
  <si>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</si>
  <si>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</si>
  <si>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</si>
  <si>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</si>
  <si>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</si>
  <si>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</si>
  <si>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</si>
  <si>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</si>
  <si>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</si>
  <si>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</si>
  <si>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</si>
  <si>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</si>
  <si>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</si>
  <si>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</si>
  <si>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</si>
  <si>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</si>
  <si>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</si>
  <si>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</si>
  <si>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</si>
  <si>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</si>
  <si>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</si>
  <si>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</si>
  <si>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</si>
  <si>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</si>
  <si>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</si>
  <si>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</si>
  <si>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</si>
  <si>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</si>
  <si>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</si>
  <si>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</si>
  <si>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</si>
  <si>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</si>
  <si>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</si>
  <si>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</si>
  <si>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</si>
  <si>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</si>
  <si>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</si>
  <si>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</si>
  <si>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</si>
  <si>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</si>
  <si>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</si>
  <si>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</si>
  <si>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1715</t>
  </si>
  <si>
    <t>Fraser Mill</t>
  </si>
  <si>
    <t>1802</t>
  </si>
  <si>
    <t>Fraser Mills Lot 9 &amp; 10</t>
  </si>
  <si>
    <t>June 2019</t>
  </si>
  <si>
    <t>1st Parkade &amp; Elevation Changes</t>
  </si>
  <si>
    <t>2nd Parkade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</si>
</sst>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1"/>
  <sheetViews>
    <sheetView tabSelected="1" topLeftCell="A2" zoomScaleNormal="100" zoomScaleSheetLayoutView="100" workbookViewId="0">
      <selection activeCell="AE20" sqref="AE20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21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36" t="s">
        <v>20</v>
      </c>
      <c r="E9" s="36" t="s">
        <v>20</v>
      </c>
      <c r="F9" s="41">
        <v>1</v>
      </c>
      <c r="G9" s="41"/>
      <c r="H9" s="41"/>
      <c r="I9" s="41">
        <v>0.5</v>
      </c>
      <c r="J9" s="41">
        <v>1</v>
      </c>
      <c r="K9" s="36" t="s">
        <v>20</v>
      </c>
      <c r="L9" s="36" t="s">
        <v>20</v>
      </c>
      <c r="M9" s="41">
        <v>1</v>
      </c>
      <c r="N9" s="41">
        <v>1.5</v>
      </c>
      <c r="O9" s="41">
        <v>4</v>
      </c>
      <c r="P9" s="41">
        <v>1</v>
      </c>
      <c r="Q9" s="41">
        <v>1</v>
      </c>
      <c r="R9" s="36" t="s">
        <v>20</v>
      </c>
      <c r="S9" s="36" t="s">
        <v>20</v>
      </c>
      <c r="T9" s="41">
        <v>2.5</v>
      </c>
      <c r="U9" s="41">
        <v>1</v>
      </c>
      <c r="V9" s="41"/>
      <c r="W9" s="41"/>
      <c r="X9" s="41"/>
      <c r="Y9" s="36" t="s">
        <v>20</v>
      </c>
      <c r="Z9" s="36" t="s">
        <v>20</v>
      </c>
      <c r="AA9" s="41">
        <v>1</v>
      </c>
      <c r="AB9" s="41">
        <v>1.5</v>
      </c>
      <c r="AC9" s="41">
        <v>3.5</v>
      </c>
      <c r="AD9" s="41">
        <v>7.5</v>
      </c>
      <c r="AE9" s="41">
        <v>5</v>
      </c>
      <c r="AF9" s="36" t="s">
        <v>20</v>
      </c>
      <c r="AG9" s="36" t="s">
        <v>20</v>
      </c>
      <c r="AH9" s="41"/>
      <c r="AI9" s="37">
        <f t="shared" ref="AI9:AI15" si="1">SUM(D9:AH9)</f>
        <v>33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/>
      <c r="C11" s="29"/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">
      <c r="A13" s="40"/>
      <c r="B13" s="28"/>
      <c r="C13" s="29"/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36"/>
      <c r="K14" s="36" t="s">
        <v>20</v>
      </c>
      <c r="L14" s="36" t="s">
        <v>20</v>
      </c>
      <c r="M14" s="36"/>
      <c r="N14" s="36"/>
      <c r="O14" s="36"/>
      <c r="P14" s="36"/>
      <c r="Q14" s="36"/>
      <c r="R14" s="36" t="s">
        <v>20</v>
      </c>
      <c r="S14" s="36" t="s">
        <v>20</v>
      </c>
      <c r="T14" s="36"/>
      <c r="U14" s="36"/>
      <c r="V14" s="36"/>
      <c r="W14" s="36"/>
      <c r="X14" s="36"/>
      <c r="Y14" s="36" t="s">
        <v>20</v>
      </c>
      <c r="Z14" s="36" t="s">
        <v>20</v>
      </c>
      <c r="AA14" s="36"/>
      <c r="AB14" s="36"/>
      <c r="AC14" s="36"/>
      <c r="AD14" s="36"/>
      <c r="AE14" s="36"/>
      <c r="AF14" s="36" t="s">
        <v>20</v>
      </c>
      <c r="AG14" s="36" t="s">
        <v>20</v>
      </c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56</v>
      </c>
      <c r="B15" s="28" t="s">
        <v>57</v>
      </c>
      <c r="C15" s="29" t="s">
        <v>26</v>
      </c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36"/>
      <c r="K16" s="36" t="s">
        <v>20</v>
      </c>
      <c r="L16" s="36" t="s">
        <v>20</v>
      </c>
      <c r="M16" s="36"/>
      <c r="N16" s="36"/>
      <c r="O16" s="36"/>
      <c r="P16" s="36"/>
      <c r="Q16" s="80"/>
      <c r="R16" s="36" t="s">
        <v>20</v>
      </c>
      <c r="S16" s="36" t="s">
        <v>20</v>
      </c>
      <c r="T16" s="36"/>
      <c r="U16" s="36"/>
      <c r="V16" s="36"/>
      <c r="W16" s="36"/>
      <c r="X16" s="80"/>
      <c r="Y16" s="36" t="s">
        <v>20</v>
      </c>
      <c r="Z16" s="36" t="s">
        <v>20</v>
      </c>
      <c r="AA16" s="36"/>
      <c r="AB16" s="36"/>
      <c r="AC16" s="36"/>
      <c r="AD16" s="36"/>
      <c r="AE16" s="80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31</v>
      </c>
      <c r="D17" s="36" t="s">
        <v>20</v>
      </c>
      <c r="E17" s="36" t="s">
        <v>20</v>
      </c>
      <c r="F17" s="41">
        <v>1</v>
      </c>
      <c r="G17" s="41">
        <v>2</v>
      </c>
      <c r="H17" s="41">
        <v>7</v>
      </c>
      <c r="I17" s="41">
        <v>6</v>
      </c>
      <c r="J17" s="41">
        <v>5</v>
      </c>
      <c r="K17" s="36" t="s">
        <v>20</v>
      </c>
      <c r="L17" s="36">
        <v>1.5</v>
      </c>
      <c r="M17" s="41"/>
      <c r="N17" s="41"/>
      <c r="O17" s="41"/>
      <c r="P17" s="41">
        <v>4.5</v>
      </c>
      <c r="Q17" s="41">
        <v>5</v>
      </c>
      <c r="R17" s="36" t="s">
        <v>20</v>
      </c>
      <c r="S17" s="36" t="s">
        <v>20</v>
      </c>
      <c r="T17" s="41">
        <v>3</v>
      </c>
      <c r="U17" s="41">
        <v>4</v>
      </c>
      <c r="V17" s="41">
        <v>2</v>
      </c>
      <c r="W17" s="41"/>
      <c r="X17" s="41">
        <v>5.5</v>
      </c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ref="AI17" si="2">SUM(D17:AH17)</f>
        <v>46.5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18" customFormat="1" ht="12" customHeight="1" x14ac:dyDescent="0.2">
      <c r="A18" s="33"/>
      <c r="B18" s="34"/>
      <c r="C18" s="35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79"/>
      <c r="R18" s="36" t="s">
        <v>20</v>
      </c>
      <c r="S18" s="36" t="s">
        <v>20</v>
      </c>
      <c r="T18" s="36"/>
      <c r="U18" s="36"/>
      <c r="V18" s="36"/>
      <c r="W18" s="36"/>
      <c r="X18" s="79"/>
      <c r="Y18" s="36" t="s">
        <v>20</v>
      </c>
      <c r="Z18" s="36" t="s">
        <v>20</v>
      </c>
      <c r="AA18" s="36"/>
      <c r="AB18" s="36"/>
      <c r="AC18" s="36"/>
      <c r="AD18" s="36"/>
      <c r="AE18" s="79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3" customFormat="1" ht="12" customHeight="1" x14ac:dyDescent="0.2">
      <c r="A19" s="40"/>
      <c r="B19" s="81" t="s">
        <v>61</v>
      </c>
      <c r="C19" s="29" t="s">
        <v>31</v>
      </c>
      <c r="D19" s="36" t="s">
        <v>20</v>
      </c>
      <c r="E19" s="36">
        <v>1</v>
      </c>
      <c r="F19" s="41"/>
      <c r="G19" s="41"/>
      <c r="H19" s="41"/>
      <c r="I19" s="41"/>
      <c r="J19" s="41"/>
      <c r="K19" s="36" t="s">
        <v>20</v>
      </c>
      <c r="L19" s="36" t="s">
        <v>20</v>
      </c>
      <c r="M19" s="41">
        <v>4.5</v>
      </c>
      <c r="N19" s="41">
        <v>5</v>
      </c>
      <c r="O19" s="41">
        <v>1.5</v>
      </c>
      <c r="P19" s="41">
        <v>1</v>
      </c>
      <c r="Q19" s="41"/>
      <c r="R19" s="36" t="s">
        <v>20</v>
      </c>
      <c r="S19" s="36" t="s">
        <v>20</v>
      </c>
      <c r="T19" s="41"/>
      <c r="U19" s="41">
        <v>1</v>
      </c>
      <c r="V19" s="41">
        <v>2</v>
      </c>
      <c r="W19" s="41">
        <v>2.5</v>
      </c>
      <c r="X19" s="41"/>
      <c r="Y19" s="36" t="s">
        <v>20</v>
      </c>
      <c r="Z19" s="36" t="s">
        <v>20</v>
      </c>
      <c r="AA19" s="41"/>
      <c r="AB19" s="41"/>
      <c r="AC19" s="41"/>
      <c r="AD19" s="41"/>
      <c r="AE19" s="41"/>
      <c r="AF19" s="36" t="s">
        <v>20</v>
      </c>
      <c r="AG19" s="36" t="s">
        <v>20</v>
      </c>
      <c r="AH19" s="41"/>
      <c r="AI19" s="37">
        <f t="shared" ref="AI19:AI20" si="3">SUM(D19:AH19)</f>
        <v>18.5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</row>
    <row r="20" spans="1:190" s="42" customFormat="1" ht="12" customHeight="1" x14ac:dyDescent="0.2">
      <c r="A20" s="33"/>
      <c r="B20" s="34" t="s">
        <v>62</v>
      </c>
      <c r="C20" s="35"/>
      <c r="D20" s="36" t="s">
        <v>20</v>
      </c>
      <c r="E20" s="36" t="s">
        <v>20</v>
      </c>
      <c r="F20" s="36"/>
      <c r="G20" s="36"/>
      <c r="H20" s="36"/>
      <c r="I20" s="36"/>
      <c r="J20" s="36"/>
      <c r="K20" s="36" t="s">
        <v>20</v>
      </c>
      <c r="L20" s="36" t="s">
        <v>20</v>
      </c>
      <c r="M20" s="36"/>
      <c r="N20" s="36"/>
      <c r="O20" s="36"/>
      <c r="P20" s="36"/>
      <c r="Q20" s="36"/>
      <c r="R20" s="36" t="s">
        <v>20</v>
      </c>
      <c r="S20" s="36" t="s">
        <v>20</v>
      </c>
      <c r="T20" s="36"/>
      <c r="U20" s="36"/>
      <c r="V20" s="36"/>
      <c r="W20" s="36"/>
      <c r="X20" s="36"/>
      <c r="Y20" s="36" t="s">
        <v>20</v>
      </c>
      <c r="Z20" s="36" t="s">
        <v>20</v>
      </c>
      <c r="AA20" s="36"/>
      <c r="AB20" s="36"/>
      <c r="AC20" s="36"/>
      <c r="AD20" s="36">
        <v>2</v>
      </c>
      <c r="AE20" s="36">
        <v>2</v>
      </c>
      <c r="AF20" s="36" t="s">
        <v>20</v>
      </c>
      <c r="AG20" s="36" t="s">
        <v>20</v>
      </c>
      <c r="AH20" s="36"/>
      <c r="AI20" s="37">
        <f t="shared" si="3"/>
        <v>4</v>
      </c>
      <c r="AJ20" s="38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2" customFormat="1" ht="11.25" x14ac:dyDescent="0.2">
      <c r="A21" s="40" t="s">
        <v>58</v>
      </c>
      <c r="B21" s="28" t="s">
        <v>59</v>
      </c>
      <c r="C21" s="29" t="s">
        <v>26</v>
      </c>
      <c r="D21" s="36" t="s">
        <v>20</v>
      </c>
      <c r="E21" s="36">
        <v>1.5</v>
      </c>
      <c r="F21" s="41">
        <v>5.5</v>
      </c>
      <c r="G21" s="41">
        <v>2</v>
      </c>
      <c r="H21" s="41">
        <v>1</v>
      </c>
      <c r="I21" s="41">
        <v>1</v>
      </c>
      <c r="J21" s="41">
        <v>1.5</v>
      </c>
      <c r="K21" s="36" t="s">
        <v>20</v>
      </c>
      <c r="L21" s="36" t="s">
        <v>20</v>
      </c>
      <c r="M21" s="41">
        <v>2</v>
      </c>
      <c r="N21" s="41">
        <v>2</v>
      </c>
      <c r="O21" s="41">
        <v>2</v>
      </c>
      <c r="P21" s="41">
        <v>1</v>
      </c>
      <c r="Q21" s="41">
        <v>0.5</v>
      </c>
      <c r="R21" s="36" t="s">
        <v>20</v>
      </c>
      <c r="S21" s="36" t="s">
        <v>20</v>
      </c>
      <c r="T21" s="41">
        <v>2.5</v>
      </c>
      <c r="U21" s="41">
        <v>2</v>
      </c>
      <c r="V21" s="41">
        <v>4</v>
      </c>
      <c r="W21" s="41">
        <v>6.5</v>
      </c>
      <c r="X21" s="41">
        <v>3.5</v>
      </c>
      <c r="Y21" s="36" t="s">
        <v>20</v>
      </c>
      <c r="Z21" s="36" t="s">
        <v>20</v>
      </c>
      <c r="AA21" s="41">
        <v>3.5</v>
      </c>
      <c r="AB21" s="41">
        <v>7</v>
      </c>
      <c r="AC21" s="41">
        <v>4.5</v>
      </c>
      <c r="AD21" s="41"/>
      <c r="AE21" s="41"/>
      <c r="AF21" s="36" t="s">
        <v>20</v>
      </c>
      <c r="AG21" s="36" t="s">
        <v>20</v>
      </c>
      <c r="AH21" s="41"/>
      <c r="AI21" s="37">
        <f t="shared" si="0"/>
        <v>53.5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</row>
    <row r="22" spans="1:190" s="43" customFormat="1" x14ac:dyDescent="0.2">
      <c r="A22" s="44"/>
      <c r="B22" s="45"/>
      <c r="C22" s="46"/>
      <c r="D22" s="36" t="s">
        <v>20</v>
      </c>
      <c r="E22" s="36" t="s">
        <v>20</v>
      </c>
      <c r="F22" s="36"/>
      <c r="G22" s="36"/>
      <c r="H22" s="36"/>
      <c r="I22" s="36"/>
      <c r="J22" s="36"/>
      <c r="K22" s="36" t="s">
        <v>20</v>
      </c>
      <c r="L22" s="36" t="s">
        <v>20</v>
      </c>
      <c r="M22" s="36"/>
      <c r="N22" s="36"/>
      <c r="O22" s="36"/>
      <c r="P22" s="36"/>
      <c r="Q22" s="36"/>
      <c r="R22" s="36" t="s">
        <v>20</v>
      </c>
      <c r="S22" s="36" t="s">
        <v>20</v>
      </c>
      <c r="T22" s="36"/>
      <c r="U22" s="36"/>
      <c r="V22" s="36"/>
      <c r="W22" s="36"/>
      <c r="X22" s="36"/>
      <c r="Y22" s="36" t="s">
        <v>20</v>
      </c>
      <c r="Z22" s="36" t="s">
        <v>20</v>
      </c>
      <c r="AA22" s="36"/>
      <c r="AB22" s="36"/>
      <c r="AC22" s="36"/>
      <c r="AD22" s="36"/>
      <c r="AE22" s="36"/>
      <c r="AF22" s="36" t="s">
        <v>20</v>
      </c>
      <c r="AG22" s="36" t="s">
        <v>20</v>
      </c>
      <c r="AH22" s="36"/>
      <c r="AI22" s="37">
        <f>SUM(D22:AH22)</f>
        <v>0</v>
      </c>
      <c r="AJ22" s="38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</row>
    <row r="23" spans="1:190" s="43" customFormat="1" x14ac:dyDescent="0.2">
      <c r="A23" s="47"/>
      <c r="B23" s="48" t="s">
        <v>6</v>
      </c>
      <c r="C23" s="49"/>
      <c r="D23" s="50">
        <f t="shared" ref="D23:AE23" si="4">SUM(D8:D22)</f>
        <v>0</v>
      </c>
      <c r="E23" s="50">
        <f t="shared" si="4"/>
        <v>2.5</v>
      </c>
      <c r="F23" s="50">
        <f t="shared" si="4"/>
        <v>7.5</v>
      </c>
      <c r="G23" s="50">
        <f t="shared" si="4"/>
        <v>4</v>
      </c>
      <c r="H23" s="50">
        <f t="shared" si="4"/>
        <v>8</v>
      </c>
      <c r="I23" s="50">
        <f t="shared" si="4"/>
        <v>7.5</v>
      </c>
      <c r="J23" s="50">
        <f t="shared" si="4"/>
        <v>7.5</v>
      </c>
      <c r="K23" s="50">
        <f t="shared" si="4"/>
        <v>0</v>
      </c>
      <c r="L23" s="50">
        <f t="shared" si="4"/>
        <v>1.5</v>
      </c>
      <c r="M23" s="50">
        <f t="shared" si="4"/>
        <v>7.5</v>
      </c>
      <c r="N23" s="50">
        <f t="shared" si="4"/>
        <v>8.5</v>
      </c>
      <c r="O23" s="50">
        <f t="shared" si="4"/>
        <v>7.5</v>
      </c>
      <c r="P23" s="50">
        <f t="shared" si="4"/>
        <v>7.5</v>
      </c>
      <c r="Q23" s="50">
        <f t="shared" si="4"/>
        <v>6.5</v>
      </c>
      <c r="R23" s="50">
        <f t="shared" si="4"/>
        <v>0</v>
      </c>
      <c r="S23" s="50">
        <f t="shared" si="4"/>
        <v>0</v>
      </c>
      <c r="T23" s="50">
        <f t="shared" si="4"/>
        <v>8</v>
      </c>
      <c r="U23" s="50">
        <f t="shared" si="4"/>
        <v>8</v>
      </c>
      <c r="V23" s="50">
        <f t="shared" si="4"/>
        <v>8</v>
      </c>
      <c r="W23" s="50">
        <f t="shared" si="4"/>
        <v>9</v>
      </c>
      <c r="X23" s="50">
        <f t="shared" si="4"/>
        <v>9</v>
      </c>
      <c r="Y23" s="50">
        <f t="shared" si="4"/>
        <v>0</v>
      </c>
      <c r="Z23" s="50">
        <f t="shared" si="4"/>
        <v>0</v>
      </c>
      <c r="AA23" s="50">
        <f t="shared" si="4"/>
        <v>4.5</v>
      </c>
      <c r="AB23" s="50">
        <f t="shared" si="4"/>
        <v>8.5</v>
      </c>
      <c r="AC23" s="50">
        <f t="shared" si="4"/>
        <v>8</v>
      </c>
      <c r="AD23" s="50">
        <f t="shared" si="4"/>
        <v>9.5</v>
      </c>
      <c r="AE23" s="50">
        <f t="shared" si="4"/>
        <v>7</v>
      </c>
      <c r="AF23" s="50">
        <f t="shared" ref="AF23:AH23" si="5">SUM(AF8:AF22)</f>
        <v>0</v>
      </c>
      <c r="AG23" s="50">
        <f t="shared" si="5"/>
        <v>0</v>
      </c>
      <c r="AH23" s="50">
        <f t="shared" si="5"/>
        <v>0</v>
      </c>
      <c r="AI23" s="51">
        <f t="shared" ref="AI23" si="6">SUM(AI8:AI22)</f>
        <v>155.5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</row>
    <row r="24" spans="1:190" s="42" customFormat="1" x14ac:dyDescent="0.2">
      <c r="A24" s="53" t="s">
        <v>7</v>
      </c>
      <c r="B24" s="54"/>
      <c r="C24" s="5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>
        <f t="shared" ref="AI24:AI32" si="7">SUM(D24:AH24)</f>
        <v>0</v>
      </c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</row>
    <row r="25" spans="1:190" x14ac:dyDescent="0.2">
      <c r="A25" s="53" t="s">
        <v>14</v>
      </c>
      <c r="B25" s="54"/>
      <c r="C25" s="5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>
        <v>0.5</v>
      </c>
      <c r="AB25" s="55"/>
      <c r="AC25" s="55"/>
      <c r="AD25" s="55"/>
      <c r="AE25" s="55"/>
      <c r="AF25" s="55"/>
      <c r="AG25" s="55"/>
      <c r="AH25" s="55"/>
      <c r="AI25" s="37">
        <f t="shared" si="7"/>
        <v>0.5</v>
      </c>
      <c r="AJ25" s="56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53" t="s">
        <v>8</v>
      </c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7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53" t="s">
        <v>22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49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12</v>
      </c>
      <c r="B29" s="57"/>
      <c r="C29" s="57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>
        <v>3</v>
      </c>
      <c r="AB29" s="55"/>
      <c r="AC29" s="55"/>
      <c r="AD29" s="55"/>
      <c r="AE29" s="55"/>
      <c r="AF29" s="55"/>
      <c r="AG29" s="55"/>
      <c r="AH29" s="55"/>
      <c r="AI29" s="37">
        <f t="shared" si="7"/>
        <v>3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7" t="s">
        <v>13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7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7" t="s">
        <v>50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7"/>
        <v>0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x14ac:dyDescent="0.2">
      <c r="A32" s="47" t="s">
        <v>50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37">
        <f t="shared" si="7"/>
        <v>0</v>
      </c>
      <c r="AJ32" s="52"/>
      <c r="AZ32" s="4"/>
    </row>
    <row r="33" spans="1:52" s="3" customFormat="1" x14ac:dyDescent="0.2">
      <c r="A33" s="47" t="s">
        <v>9</v>
      </c>
      <c r="B33" s="57"/>
      <c r="C33" s="57"/>
      <c r="D33" s="50">
        <f>SUM(D23:D32)</f>
        <v>0</v>
      </c>
      <c r="E33" s="50">
        <f>SUM(E23:E32)</f>
        <v>2.5</v>
      </c>
      <c r="F33" s="50">
        <f t="shared" ref="F33:I33" si="8">SUM(F23:F32)</f>
        <v>7.5</v>
      </c>
      <c r="G33" s="50">
        <f t="shared" si="8"/>
        <v>4</v>
      </c>
      <c r="H33" s="50">
        <f t="shared" si="8"/>
        <v>8</v>
      </c>
      <c r="I33" s="50">
        <f t="shared" si="8"/>
        <v>7.5</v>
      </c>
      <c r="J33" s="50">
        <f>SUM(J23:J32)</f>
        <v>7.5</v>
      </c>
      <c r="K33" s="50">
        <f>SUM(K23:K32)</f>
        <v>0</v>
      </c>
      <c r="L33" s="50">
        <f>SUM(L23:L32)</f>
        <v>1.5</v>
      </c>
      <c r="M33" s="50">
        <f t="shared" ref="M33:P33" si="9">SUM(M23:M32)</f>
        <v>7.5</v>
      </c>
      <c r="N33" s="50">
        <f t="shared" si="9"/>
        <v>8.5</v>
      </c>
      <c r="O33" s="50">
        <f t="shared" si="9"/>
        <v>7.5</v>
      </c>
      <c r="P33" s="50">
        <f t="shared" si="9"/>
        <v>7.5</v>
      </c>
      <c r="Q33" s="50">
        <f>SUM(Q23:Q32)</f>
        <v>6.5</v>
      </c>
      <c r="R33" s="50">
        <f>SUM(R23:R32)</f>
        <v>0</v>
      </c>
      <c r="S33" s="50">
        <f>SUM(S23:S32)</f>
        <v>0</v>
      </c>
      <c r="T33" s="50">
        <f t="shared" ref="T33:W33" si="10">SUM(T23:T32)</f>
        <v>8</v>
      </c>
      <c r="U33" s="50">
        <f t="shared" si="10"/>
        <v>8</v>
      </c>
      <c r="V33" s="50">
        <f t="shared" si="10"/>
        <v>8</v>
      </c>
      <c r="W33" s="50">
        <f t="shared" si="10"/>
        <v>9</v>
      </c>
      <c r="X33" s="50">
        <f>SUM(X23:X32)</f>
        <v>9</v>
      </c>
      <c r="Y33" s="50">
        <f>SUM(Y23:Y32)</f>
        <v>0</v>
      </c>
      <c r="Z33" s="50">
        <f>SUM(Z23:Z32)</f>
        <v>0</v>
      </c>
      <c r="AA33" s="50">
        <f t="shared" ref="AA33:AD33" si="11">SUM(AA23:AA32)</f>
        <v>8</v>
      </c>
      <c r="AB33" s="50">
        <f t="shared" si="11"/>
        <v>8.5</v>
      </c>
      <c r="AC33" s="50">
        <f t="shared" si="11"/>
        <v>8</v>
      </c>
      <c r="AD33" s="50">
        <f t="shared" si="11"/>
        <v>9.5</v>
      </c>
      <c r="AE33" s="50">
        <f>SUM(AE23:AE32)</f>
        <v>7</v>
      </c>
      <c r="AF33" s="50">
        <f>SUM(AF23:AF32)</f>
        <v>0</v>
      </c>
      <c r="AG33" s="50">
        <f>SUM(AG23:AG32)</f>
        <v>0</v>
      </c>
      <c r="AH33" s="50">
        <f t="shared" ref="AH33" si="12">SUM(AH23:AH32)</f>
        <v>0</v>
      </c>
      <c r="AI33" s="51">
        <f>SUM(AI23:AI32)</f>
        <v>159</v>
      </c>
      <c r="AJ33" s="58"/>
      <c r="AZ33" s="4"/>
    </row>
    <row r="34" spans="1:52" s="3" customFormat="1" ht="13.5" thickBot="1" x14ac:dyDescent="0.25">
      <c r="A34" s="59" t="s">
        <v>10</v>
      </c>
      <c r="B34" s="60"/>
      <c r="C34" s="6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  <c r="AZ34" s="4"/>
    </row>
    <row r="35" spans="1:52" s="3" customFormat="1" ht="12" thickBot="1" x14ac:dyDescent="0.25">
      <c r="A35" s="64" t="s">
        <v>26</v>
      </c>
      <c r="B35" s="61" t="s">
        <v>27</v>
      </c>
      <c r="C35" s="61"/>
      <c r="D35" s="62"/>
      <c r="E35" s="62"/>
      <c r="F35" s="62" t="s">
        <v>33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5" t="s">
        <v>11</v>
      </c>
      <c r="AH35" s="66">
        <f>20</f>
        <v>20</v>
      </c>
      <c r="AI35" s="67">
        <f>AH35*7.5</f>
        <v>150</v>
      </c>
      <c r="AJ35" s="63"/>
      <c r="AZ35" s="4"/>
    </row>
    <row r="36" spans="1:52" s="3" customFormat="1" ht="11.25" x14ac:dyDescent="0.2">
      <c r="A36" s="64" t="s">
        <v>25</v>
      </c>
      <c r="B36" s="61" t="s">
        <v>28</v>
      </c>
      <c r="C36" s="61"/>
      <c r="D36" s="62"/>
      <c r="E36" s="62"/>
      <c r="F36" s="62" t="s">
        <v>41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</row>
    <row r="37" spans="1:52" s="3" customFormat="1" ht="11.25" x14ac:dyDescent="0.2">
      <c r="A37" s="64" t="s">
        <v>31</v>
      </c>
      <c r="B37" s="61" t="s">
        <v>32</v>
      </c>
      <c r="C37" s="61"/>
      <c r="D37" s="62"/>
      <c r="E37" s="62"/>
      <c r="F37" s="62" t="s">
        <v>40</v>
      </c>
      <c r="G37" s="62"/>
      <c r="H37" s="62" t="s">
        <v>36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46</v>
      </c>
      <c r="AH37" s="62"/>
      <c r="AI37" s="62">
        <f>AI33-AI35</f>
        <v>9</v>
      </c>
      <c r="AJ37" s="68" t="s">
        <v>45</v>
      </c>
    </row>
    <row r="38" spans="1:52" s="3" customFormat="1" ht="11.25" x14ac:dyDescent="0.2">
      <c r="A38" s="61" t="s">
        <v>29</v>
      </c>
      <c r="B38" s="61" t="s">
        <v>30</v>
      </c>
      <c r="C38" s="63"/>
      <c r="D38" s="69"/>
      <c r="E38" s="69"/>
      <c r="F38" s="69" t="s">
        <v>42</v>
      </c>
      <c r="G38" s="69"/>
      <c r="H38" s="69" t="s">
        <v>37</v>
      </c>
      <c r="I38" s="69"/>
      <c r="J38" s="69"/>
      <c r="K38" s="69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52" s="3" customFormat="1" ht="11.25" x14ac:dyDescent="0.2">
      <c r="A39" s="63" t="s">
        <v>23</v>
      </c>
      <c r="B39" s="63" t="s">
        <v>24</v>
      </c>
      <c r="C39" s="63"/>
      <c r="D39" s="69"/>
      <c r="E39" s="69"/>
      <c r="F39" s="69" t="s">
        <v>38</v>
      </c>
      <c r="G39" s="69"/>
      <c r="H39" s="69" t="s">
        <v>43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69"/>
      <c r="AG39" s="70" t="s">
        <v>47</v>
      </c>
      <c r="AH39" s="69"/>
      <c r="AI39" s="71">
        <f>27</f>
        <v>27</v>
      </c>
      <c r="AJ39" s="63"/>
    </row>
    <row r="40" spans="1:52" s="3" customFormat="1" ht="11.25" x14ac:dyDescent="0.2">
      <c r="A40" s="63"/>
      <c r="B40" s="63"/>
      <c r="C40" s="63"/>
      <c r="D40" s="69"/>
      <c r="E40" s="69"/>
      <c r="F40" s="69"/>
      <c r="G40" s="69"/>
      <c r="H40" s="69" t="s">
        <v>44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3"/>
    </row>
    <row r="41" spans="1:52" s="3" customFormat="1" ht="13.5" thickBot="1" x14ac:dyDescent="0.25">
      <c r="A41" s="72"/>
      <c r="B41" s="72"/>
      <c r="C41" s="72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48</v>
      </c>
      <c r="AH41" s="69"/>
      <c r="AI41" s="73">
        <f>AI39+AI37</f>
        <v>36</v>
      </c>
      <c r="AJ41" s="63"/>
    </row>
    <row r="42" spans="1:52" s="3" customFormat="1" ht="13.5" thickTop="1" x14ac:dyDescent="0.2">
      <c r="A42" s="72"/>
      <c r="B42" s="72"/>
      <c r="C42" s="72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52" s="3" customFormat="1" x14ac:dyDescent="0.2">
      <c r="A43" s="72"/>
      <c r="B43" s="72"/>
      <c r="C43" s="72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52" x14ac:dyDescent="0.2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52" x14ac:dyDescent="0.2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AI82" s="75"/>
    </row>
    <row r="83" spans="3:36" x14ac:dyDescent="0.2">
      <c r="C83" s="74"/>
      <c r="AI83" s="75"/>
    </row>
    <row r="84" spans="3:36" x14ac:dyDescent="0.2">
      <c r="C84" s="74"/>
      <c r="AI84" s="75"/>
    </row>
    <row r="85" spans="3:36" x14ac:dyDescent="0.2">
      <c r="C85" s="74"/>
      <c r="AI85" s="75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2019-02-01T22:27:34Z</cp:lastPrinted>
  <dcterms:created xsi:type="dcterms:W3CDTF">1998-07-03T22:57:08Z</dcterms:created>
  <dcterms:modified xsi:type="dcterms:W3CDTF">2019-07-03T20:02:20Z</dcterms:modified>
</cp:coreProperties>
</file>