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9\"/>
    </mc:Choice>
  </mc:AlternateContent>
  <xr:revisionPtr revIDLastSave="0" documentId="13_ncr:1_{208FB280-CC27-41E5-AD80-0ED2301AC69B}" xr6:coauthVersionLast="43" xr6:coauthVersionMax="43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6" i="1" l="1"/>
  <c r="AG42" i="1" l="1"/>
  <c r="AI35" i="1" l="1"/>
  <c r="AH21" i="1"/>
  <c r="AH40" i="1" s="1"/>
  <c r="AG21" i="1"/>
  <c r="AG40" i="1" s="1"/>
  <c r="AF21" i="1"/>
  <c r="AF40" i="1" s="1"/>
  <c r="AE21" i="1"/>
  <c r="AE40" i="1" s="1"/>
  <c r="AD21" i="1"/>
  <c r="AD40" i="1" s="1"/>
  <c r="AC21" i="1"/>
  <c r="AC40" i="1" s="1"/>
  <c r="AB21" i="1"/>
  <c r="AB40" i="1" s="1"/>
  <c r="AA21" i="1"/>
  <c r="AA40" i="1" s="1"/>
  <c r="Z21" i="1"/>
  <c r="Z40" i="1" s="1"/>
  <c r="Y21" i="1"/>
  <c r="Y40" i="1" s="1"/>
  <c r="X21" i="1"/>
  <c r="X40" i="1" s="1"/>
  <c r="W21" i="1"/>
  <c r="W40" i="1" s="1"/>
  <c r="V21" i="1"/>
  <c r="V40" i="1" s="1"/>
  <c r="U21" i="1"/>
  <c r="U40" i="1" s="1"/>
  <c r="T21" i="1"/>
  <c r="T40" i="1" s="1"/>
  <c r="S21" i="1"/>
  <c r="S40" i="1" s="1"/>
  <c r="R21" i="1"/>
  <c r="R40" i="1" s="1"/>
  <c r="Q21" i="1"/>
  <c r="Q40" i="1" s="1"/>
  <c r="P21" i="1"/>
  <c r="P40" i="1" s="1"/>
  <c r="O21" i="1"/>
  <c r="O40" i="1" s="1"/>
  <c r="N21" i="1"/>
  <c r="N40" i="1" s="1"/>
  <c r="M21" i="1"/>
  <c r="M40" i="1" s="1"/>
  <c r="L21" i="1"/>
  <c r="L40" i="1" s="1"/>
  <c r="K21" i="1"/>
  <c r="K40" i="1" s="1"/>
  <c r="J21" i="1"/>
  <c r="J40" i="1" s="1"/>
  <c r="I21" i="1"/>
  <c r="I40" i="1" s="1"/>
  <c r="H21" i="1"/>
  <c r="H40" i="1" s="1"/>
  <c r="G21" i="1"/>
  <c r="G40" i="1" s="1"/>
  <c r="F21" i="1"/>
  <c r="F40" i="1" s="1"/>
  <c r="E21" i="1"/>
  <c r="E40" i="1" s="1"/>
  <c r="D21" i="1"/>
  <c r="D40" i="1" s="1"/>
  <c r="AI19" i="1" l="1"/>
  <c r="AI14" i="1" l="1"/>
  <c r="AI11" i="1"/>
  <c r="AI29" i="1" l="1"/>
  <c r="AI27" i="1"/>
  <c r="AI38" i="1" l="1"/>
  <c r="AI18" i="1" l="1"/>
  <c r="AI17" i="1" l="1"/>
  <c r="AI23" i="1" l="1"/>
  <c r="AI32" i="1"/>
  <c r="AI37" i="1" l="1"/>
  <c r="AI36" i="1"/>
  <c r="AI20" i="1"/>
  <c r="AI16" i="1"/>
  <c r="AI22" i="1" l="1"/>
  <c r="AI42" i="1"/>
  <c r="AI39" i="1"/>
  <c r="AI8" i="1"/>
  <c r="AI9" i="1"/>
  <c r="AI10" i="1"/>
  <c r="AI12" i="1"/>
  <c r="AI13" i="1"/>
  <c r="AI15" i="1"/>
  <c r="AI24" i="1"/>
  <c r="AI25" i="1"/>
  <c r="AI26" i="1"/>
  <c r="AI28" i="1"/>
  <c r="AI30" i="1"/>
  <c r="AI31" i="1"/>
  <c r="AI33" i="1"/>
  <c r="AI34" i="1"/>
  <c r="AI21" i="1" l="1"/>
  <c r="AI40" i="1" s="1"/>
  <c r="AI44" i="1" s="1"/>
  <c r="AI48" i="1" s="1"/>
</calcChain>
</file>

<file path=xl/sharedStrings.xml><?xml version="1.0" encoding="utf-8"?>
<sst xmlns="http://schemas.openxmlformats.org/spreadsheetml/2006/main" count="272" uniqueCount="111">
  <si>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</si>
  <si>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</si>
  <si>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</si>
  <si>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</si>
  <si>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</si>
  <si>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</si>
  <si>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</si>
  <si>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</si>
  <si>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</si>
  <si>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</si>
  <si>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</si>
  <si>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</si>
  <si>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</si>
  <si>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</si>
  <si>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</si>
  <si>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</si>
  <si>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</si>
  <si>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</si>
  <si>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</si>
  <si>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</si>
  <si>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</si>
  <si>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</si>
  <si>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</si>
  <si>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</si>
  <si>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</si>
  <si>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</si>
  <si>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</si>
  <si>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</si>
  <si>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</si>
  <si>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</si>
  <si>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</si>
  <si>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</si>
  <si>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</si>
  <si>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</si>
  <si>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</si>
  <si>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</si>
  <si>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</si>
  <si>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</si>
  <si>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</si>
  <si>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</si>
  <si>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</si>
  <si>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</si>
  <si>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</si>
  <si>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</si>
  <si>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</si>
  <si>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</si>
  <si>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</si>
  <si>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</si>
  <si>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</si>
  <si>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</si>
  <si>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Parisa Moghaddam</t>
  </si>
  <si>
    <t>1705</t>
  </si>
  <si>
    <t>Printer Maintenance</t>
  </si>
  <si>
    <t>Image Bank</t>
  </si>
  <si>
    <t>DP Booklets(13)MAGAZINE/SBSMembrane File</t>
  </si>
  <si>
    <t>Archiving/Filing/Email Archiving</t>
  </si>
  <si>
    <t>1701</t>
  </si>
  <si>
    <t>Emery Lot 1</t>
  </si>
  <si>
    <t>1702</t>
  </si>
  <si>
    <t>Mosaic Emery Phase 2</t>
  </si>
  <si>
    <t>1415</t>
  </si>
  <si>
    <t>Cambria Park</t>
  </si>
  <si>
    <t>Intergulf SFU Lot17</t>
  </si>
  <si>
    <t>1604</t>
  </si>
  <si>
    <t>Mosaic Parker</t>
  </si>
  <si>
    <t>1507</t>
  </si>
  <si>
    <t>Johnson Steet</t>
  </si>
  <si>
    <t>1602</t>
  </si>
  <si>
    <t>finish house</t>
  </si>
  <si>
    <t>Lunch &amp; Learn/Meeting Coordinating</t>
  </si>
  <si>
    <t>Library/Mat Library/Magazine</t>
  </si>
  <si>
    <t>DP Booklet Library</t>
  </si>
  <si>
    <t>1503</t>
  </si>
  <si>
    <t>Hunter Street</t>
  </si>
  <si>
    <t>Site Reviews, C-B edit</t>
  </si>
  <si>
    <t>RFI/ Shop Drawing/ Site reviews logs, SD review</t>
  </si>
  <si>
    <t>SFU Lot 19</t>
  </si>
  <si>
    <t>1714</t>
  </si>
  <si>
    <t>Spec</t>
  </si>
  <si>
    <t>Fieldwire</t>
  </si>
  <si>
    <t>Food Ordering/Dessert/webinar/Conference call/cutting boards for presentation</t>
  </si>
  <si>
    <t>National Codes</t>
  </si>
  <si>
    <t>1701 FTP Specific</t>
  </si>
  <si>
    <t>1803</t>
  </si>
  <si>
    <t>grange</t>
  </si>
  <si>
    <t>Stamp</t>
  </si>
  <si>
    <t>1408</t>
  </si>
  <si>
    <t>Calgary highrise</t>
  </si>
  <si>
    <t>spec</t>
  </si>
  <si>
    <t>Scan/Copy/Print Documents/Binding</t>
  </si>
  <si>
    <t>BCBC updating/Ashrae/AIBC/CSA/NFPA</t>
  </si>
  <si>
    <t>1709</t>
  </si>
  <si>
    <t>Port Royal 6B</t>
  </si>
  <si>
    <t xml:space="preserve">Material Board, </t>
  </si>
  <si>
    <t>Color elevation, C_B, C-A, logs</t>
  </si>
  <si>
    <t>1207</t>
  </si>
  <si>
    <t>Peak</t>
  </si>
  <si>
    <t>SI log, RFI, SD log,materail board,</t>
  </si>
  <si>
    <t>occupancy binder</t>
  </si>
  <si>
    <t>June 2019</t>
  </si>
  <si>
    <t>1702,1602, 1507,1714</t>
  </si>
  <si>
    <t xml:space="preserve">New Temp. </t>
  </si>
  <si>
    <t>Large Conference Display</t>
  </si>
  <si>
    <t>Toners inventory+ordering+fixing</t>
  </si>
  <si>
    <t>Subscriptions</t>
  </si>
  <si>
    <t>1709 list, 1901, 1806, 1803, 1715</t>
  </si>
  <si>
    <t xml:space="preserve">Meeting draft </t>
  </si>
  <si>
    <t>IT/phone/iPad/Digital Stamp</t>
  </si>
  <si>
    <t>Cad file binding, material board</t>
  </si>
  <si>
    <t>Spec 1503CC, BCBC, Stamp, Energy model doc</t>
  </si>
  <si>
    <t>Material Board, Materials in back room, requesting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</si>
</sst>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lightHorizontal">
        <bgColor theme="0" tint="-0.249977111117893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8" borderId="0" xfId="0" applyFont="1" applyFill="1" applyProtection="1">
      <protection locked="0"/>
    </xf>
    <xf numFmtId="49" fontId="2" fillId="8" borderId="0" xfId="0" applyNumberFormat="1" applyFont="1" applyFill="1" applyProtection="1">
      <protection locked="0"/>
    </xf>
    <xf numFmtId="0" fontId="2" fillId="9" borderId="0" xfId="0" applyFont="1" applyFill="1" applyProtection="1">
      <protection locked="0"/>
    </xf>
    <xf numFmtId="0" fontId="5" fillId="0" borderId="30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0" fontId="5" fillId="8" borderId="30" xfId="0" applyFont="1" applyFill="1" applyBorder="1" applyProtection="1">
      <protection locked="0"/>
    </xf>
    <xf numFmtId="0" fontId="1" fillId="4" borderId="1" xfId="0" applyFont="1" applyFill="1" applyBorder="1"/>
    <xf numFmtId="0" fontId="2" fillId="4" borderId="21" xfId="0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3" fontId="2" fillId="4" borderId="21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3"/>
  <sheetViews>
    <sheetView tabSelected="1" topLeftCell="A4" zoomScaleNormal="100" zoomScaleSheetLayoutView="100" workbookViewId="0">
      <selection activeCell="AB25" sqref="AB25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4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37</v>
      </c>
      <c r="D7" s="42" t="s">
        <v>17</v>
      </c>
      <c r="E7" s="42" t="s">
        <v>17</v>
      </c>
      <c r="F7" s="43" t="s">
        <v>18</v>
      </c>
      <c r="G7" s="43" t="s">
        <v>14</v>
      </c>
      <c r="H7" s="43" t="s">
        <v>15</v>
      </c>
      <c r="I7" s="43" t="s">
        <v>14</v>
      </c>
      <c r="J7" s="43" t="s">
        <v>16</v>
      </c>
      <c r="K7" s="42" t="s">
        <v>17</v>
      </c>
      <c r="L7" s="42" t="s">
        <v>17</v>
      </c>
      <c r="M7" s="43" t="s">
        <v>18</v>
      </c>
      <c r="N7" s="43" t="s">
        <v>14</v>
      </c>
      <c r="O7" s="43" t="s">
        <v>15</v>
      </c>
      <c r="P7" s="43" t="s">
        <v>14</v>
      </c>
      <c r="Q7" s="43" t="s">
        <v>16</v>
      </c>
      <c r="R7" s="42" t="s">
        <v>17</v>
      </c>
      <c r="S7" s="42" t="s">
        <v>17</v>
      </c>
      <c r="T7" s="43" t="s">
        <v>18</v>
      </c>
      <c r="U7" s="43" t="s">
        <v>14</v>
      </c>
      <c r="V7" s="43" t="s">
        <v>15</v>
      </c>
      <c r="W7" s="43" t="s">
        <v>14</v>
      </c>
      <c r="X7" s="43" t="s">
        <v>16</v>
      </c>
      <c r="Y7" s="42" t="s">
        <v>17</v>
      </c>
      <c r="Z7" s="42" t="s">
        <v>17</v>
      </c>
      <c r="AA7" s="43" t="s">
        <v>18</v>
      </c>
      <c r="AB7" s="43" t="s">
        <v>14</v>
      </c>
      <c r="AC7" s="43" t="s">
        <v>15</v>
      </c>
      <c r="AD7" s="43" t="s">
        <v>14</v>
      </c>
      <c r="AE7" s="43" t="s">
        <v>16</v>
      </c>
      <c r="AF7" s="42" t="s">
        <v>17</v>
      </c>
      <c r="AG7" s="42" t="s">
        <v>17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63</v>
      </c>
      <c r="B8" s="45" t="s">
        <v>62</v>
      </c>
      <c r="C8" s="46" t="s">
        <v>44</v>
      </c>
      <c r="D8" s="56" t="s">
        <v>19</v>
      </c>
      <c r="E8" s="56" t="s">
        <v>19</v>
      </c>
      <c r="F8" s="56">
        <v>0.5</v>
      </c>
      <c r="G8" s="56"/>
      <c r="H8" s="56"/>
      <c r="I8" s="56">
        <v>0.5</v>
      </c>
      <c r="J8" s="56"/>
      <c r="K8" s="56" t="s">
        <v>19</v>
      </c>
      <c r="L8" s="56" t="s">
        <v>19</v>
      </c>
      <c r="M8" s="56"/>
      <c r="N8" s="56"/>
      <c r="O8" s="56"/>
      <c r="P8" s="56"/>
      <c r="Q8" s="56"/>
      <c r="R8" s="56" t="s">
        <v>19</v>
      </c>
      <c r="S8" s="56" t="s">
        <v>19</v>
      </c>
      <c r="T8" s="56">
        <v>1</v>
      </c>
      <c r="U8" s="56">
        <v>0.5</v>
      </c>
      <c r="V8" s="56"/>
      <c r="W8" s="56"/>
      <c r="X8" s="56">
        <v>0.5</v>
      </c>
      <c r="Y8" s="56" t="s">
        <v>19</v>
      </c>
      <c r="Z8" s="56" t="s">
        <v>19</v>
      </c>
      <c r="AA8" s="56">
        <v>0.5</v>
      </c>
      <c r="AB8" s="56"/>
      <c r="AC8" s="56"/>
      <c r="AD8" s="56">
        <v>1</v>
      </c>
      <c r="AE8" s="56"/>
      <c r="AF8" s="56" t="s">
        <v>19</v>
      </c>
      <c r="AG8" s="56" t="s">
        <v>19</v>
      </c>
      <c r="AH8" s="56"/>
      <c r="AI8" s="57">
        <f t="shared" ref="AI8:AI16" si="0">SUM(D8:AH8)</f>
        <v>4.5</v>
      </c>
      <c r="AJ8" s="47" t="s">
        <v>75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91</v>
      </c>
      <c r="B9" s="40" t="s">
        <v>92</v>
      </c>
      <c r="C9" s="41" t="s">
        <v>44</v>
      </c>
      <c r="D9" s="56" t="s">
        <v>19</v>
      </c>
      <c r="E9" s="56" t="s">
        <v>19</v>
      </c>
      <c r="F9" s="58"/>
      <c r="G9" s="58"/>
      <c r="H9" s="58"/>
      <c r="I9" s="58"/>
      <c r="J9" s="58"/>
      <c r="K9" s="56" t="s">
        <v>19</v>
      </c>
      <c r="L9" s="56" t="s">
        <v>19</v>
      </c>
      <c r="M9" s="58"/>
      <c r="N9" s="58"/>
      <c r="O9" s="58"/>
      <c r="P9" s="58"/>
      <c r="Q9" s="58"/>
      <c r="R9" s="56" t="s">
        <v>19</v>
      </c>
      <c r="S9" s="56" t="s">
        <v>19</v>
      </c>
      <c r="T9" s="58"/>
      <c r="U9" s="58"/>
      <c r="V9" s="58"/>
      <c r="W9" s="58"/>
      <c r="X9" s="58"/>
      <c r="Y9" s="56" t="s">
        <v>19</v>
      </c>
      <c r="Z9" s="56" t="s">
        <v>19</v>
      </c>
      <c r="AA9" s="58"/>
      <c r="AB9" s="58"/>
      <c r="AC9" s="58"/>
      <c r="AD9" s="58"/>
      <c r="AE9" s="58"/>
      <c r="AF9" s="56" t="s">
        <v>19</v>
      </c>
      <c r="AG9" s="56" t="s">
        <v>19</v>
      </c>
      <c r="AH9" s="58"/>
      <c r="AI9" s="57">
        <f t="shared" si="0"/>
        <v>0</v>
      </c>
      <c r="AJ9" s="44" t="s">
        <v>88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67</v>
      </c>
      <c r="B10" s="45" t="s">
        <v>68</v>
      </c>
      <c r="C10" s="46" t="s">
        <v>44</v>
      </c>
      <c r="D10" s="56" t="s">
        <v>19</v>
      </c>
      <c r="E10" s="56" t="s">
        <v>19</v>
      </c>
      <c r="F10" s="56"/>
      <c r="G10" s="56"/>
      <c r="H10" s="56"/>
      <c r="I10" s="56"/>
      <c r="J10" s="56"/>
      <c r="K10" s="56" t="s">
        <v>19</v>
      </c>
      <c r="L10" s="56" t="s">
        <v>19</v>
      </c>
      <c r="M10" s="56"/>
      <c r="N10" s="56"/>
      <c r="O10" s="56"/>
      <c r="P10" s="56"/>
      <c r="Q10" s="56"/>
      <c r="R10" s="56" t="s">
        <v>19</v>
      </c>
      <c r="S10" s="56" t="s">
        <v>19</v>
      </c>
      <c r="T10" s="56"/>
      <c r="U10" s="56"/>
      <c r="V10" s="56"/>
      <c r="W10" s="56"/>
      <c r="X10" s="56"/>
      <c r="Y10" s="56" t="s">
        <v>19</v>
      </c>
      <c r="Z10" s="56" t="s">
        <v>19</v>
      </c>
      <c r="AA10" s="56"/>
      <c r="AB10" s="56"/>
      <c r="AC10" s="56"/>
      <c r="AD10" s="56"/>
      <c r="AE10" s="56"/>
      <c r="AF10" s="56" t="s">
        <v>19</v>
      </c>
      <c r="AG10" s="56" t="s">
        <v>19</v>
      </c>
      <c r="AH10" s="56"/>
      <c r="AI10" s="57">
        <f t="shared" si="0"/>
        <v>0</v>
      </c>
      <c r="AJ10" s="47" t="s">
        <v>94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72</v>
      </c>
      <c r="B11" s="40" t="s">
        <v>73</v>
      </c>
      <c r="C11" s="41" t="s">
        <v>44</v>
      </c>
      <c r="D11" s="56" t="s">
        <v>19</v>
      </c>
      <c r="E11" s="56" t="s">
        <v>19</v>
      </c>
      <c r="F11" s="58"/>
      <c r="G11" s="58"/>
      <c r="H11" s="58"/>
      <c r="I11" s="58"/>
      <c r="J11" s="58"/>
      <c r="K11" s="56" t="s">
        <v>19</v>
      </c>
      <c r="L11" s="56" t="s">
        <v>19</v>
      </c>
      <c r="M11" s="58"/>
      <c r="N11" s="58"/>
      <c r="O11" s="58"/>
      <c r="P11" s="58"/>
      <c r="Q11" s="58"/>
      <c r="R11" s="56" t="s">
        <v>19</v>
      </c>
      <c r="S11" s="56" t="s">
        <v>19</v>
      </c>
      <c r="T11" s="58"/>
      <c r="U11" s="58"/>
      <c r="V11" s="58"/>
      <c r="W11" s="58"/>
      <c r="X11" s="58"/>
      <c r="Y11" s="56" t="s">
        <v>19</v>
      </c>
      <c r="Z11" s="56" t="s">
        <v>19</v>
      </c>
      <c r="AA11" s="58"/>
      <c r="AB11" s="58"/>
      <c r="AC11" s="58">
        <v>2.5</v>
      </c>
      <c r="AD11" s="58"/>
      <c r="AE11" s="58"/>
      <c r="AF11" s="56" t="s">
        <v>19</v>
      </c>
      <c r="AG11" s="56" t="s">
        <v>19</v>
      </c>
      <c r="AH11" s="58"/>
      <c r="AI11" s="57">
        <f t="shared" si="0"/>
        <v>2.5</v>
      </c>
      <c r="AJ11" s="44" t="s">
        <v>109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 t="s">
        <v>83</v>
      </c>
      <c r="B12" s="45" t="s">
        <v>84</v>
      </c>
      <c r="C12" s="46"/>
      <c r="D12" s="56" t="s">
        <v>19</v>
      </c>
      <c r="E12" s="56" t="s">
        <v>19</v>
      </c>
      <c r="F12" s="56"/>
      <c r="G12" s="56"/>
      <c r="H12" s="56"/>
      <c r="I12" s="56"/>
      <c r="J12" s="56"/>
      <c r="K12" s="56" t="s">
        <v>19</v>
      </c>
      <c r="L12" s="56" t="s">
        <v>19</v>
      </c>
      <c r="M12" s="56"/>
      <c r="N12" s="56"/>
      <c r="O12" s="56"/>
      <c r="P12" s="56"/>
      <c r="Q12" s="56"/>
      <c r="R12" s="56" t="s">
        <v>19</v>
      </c>
      <c r="S12" s="56" t="s">
        <v>19</v>
      </c>
      <c r="T12" s="56"/>
      <c r="U12" s="56"/>
      <c r="V12" s="56"/>
      <c r="W12" s="56"/>
      <c r="X12" s="56"/>
      <c r="Y12" s="56" t="s">
        <v>19</v>
      </c>
      <c r="Z12" s="56" t="s">
        <v>19</v>
      </c>
      <c r="AA12" s="56"/>
      <c r="AB12" s="56"/>
      <c r="AC12" s="56"/>
      <c r="AD12" s="56"/>
      <c r="AE12" s="56"/>
      <c r="AF12" s="56" t="s">
        <v>19</v>
      </c>
      <c r="AG12" s="56" t="s">
        <v>19</v>
      </c>
      <c r="AH12" s="56"/>
      <c r="AI12" s="57">
        <f t="shared" si="0"/>
        <v>0</v>
      </c>
      <c r="AJ12" s="47" t="s">
        <v>85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56</v>
      </c>
      <c r="B13" s="40" t="s">
        <v>57</v>
      </c>
      <c r="C13" s="41"/>
      <c r="D13" s="56" t="s">
        <v>19</v>
      </c>
      <c r="E13" s="56" t="s">
        <v>19</v>
      </c>
      <c r="F13" s="58">
        <v>0.5</v>
      </c>
      <c r="G13" s="58"/>
      <c r="H13" s="58"/>
      <c r="I13" s="58"/>
      <c r="J13" s="58"/>
      <c r="K13" s="56" t="s">
        <v>19</v>
      </c>
      <c r="L13" s="56" t="s">
        <v>19</v>
      </c>
      <c r="M13" s="58"/>
      <c r="N13" s="58"/>
      <c r="O13" s="58"/>
      <c r="P13" s="58"/>
      <c r="Q13" s="58"/>
      <c r="R13" s="56" t="s">
        <v>19</v>
      </c>
      <c r="S13" s="56" t="s">
        <v>19</v>
      </c>
      <c r="T13" s="58"/>
      <c r="U13" s="58"/>
      <c r="V13" s="58"/>
      <c r="W13" s="58"/>
      <c r="X13" s="58"/>
      <c r="Y13" s="56" t="s">
        <v>19</v>
      </c>
      <c r="Z13" s="56" t="s">
        <v>19</v>
      </c>
      <c r="AA13" s="58"/>
      <c r="AB13" s="58"/>
      <c r="AC13" s="58"/>
      <c r="AD13" s="58">
        <v>2.5</v>
      </c>
      <c r="AE13" s="58"/>
      <c r="AF13" s="56" t="s">
        <v>19</v>
      </c>
      <c r="AG13" s="56" t="s">
        <v>19</v>
      </c>
      <c r="AH13" s="58"/>
      <c r="AI13" s="57">
        <f t="shared" si="0"/>
        <v>3</v>
      </c>
      <c r="AJ13" s="44" t="s">
        <v>93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 t="s">
        <v>58</v>
      </c>
      <c r="B14" s="45" t="s">
        <v>59</v>
      </c>
      <c r="C14" s="46"/>
      <c r="D14" s="56" t="s">
        <v>19</v>
      </c>
      <c r="E14" s="56" t="s">
        <v>19</v>
      </c>
      <c r="F14" s="56"/>
      <c r="G14" s="56"/>
      <c r="H14" s="56"/>
      <c r="I14" s="56"/>
      <c r="J14" s="56">
        <v>2</v>
      </c>
      <c r="K14" s="56" t="s">
        <v>19</v>
      </c>
      <c r="L14" s="56" t="s">
        <v>19</v>
      </c>
      <c r="M14" s="56"/>
      <c r="N14" s="56"/>
      <c r="O14" s="56"/>
      <c r="P14" s="56"/>
      <c r="Q14" s="56"/>
      <c r="R14" s="56" t="s">
        <v>19</v>
      </c>
      <c r="S14" s="56" t="s">
        <v>19</v>
      </c>
      <c r="T14" s="56">
        <v>1.5</v>
      </c>
      <c r="U14" s="56"/>
      <c r="V14" s="56"/>
      <c r="W14" s="56"/>
      <c r="X14" s="56"/>
      <c r="Y14" s="56" t="s">
        <v>19</v>
      </c>
      <c r="Z14" s="56" t="s">
        <v>19</v>
      </c>
      <c r="AA14" s="56"/>
      <c r="AB14" s="56"/>
      <c r="AC14" s="56"/>
      <c r="AD14" s="56"/>
      <c r="AE14" s="56"/>
      <c r="AF14" s="56" t="s">
        <v>19</v>
      </c>
      <c r="AG14" s="56" t="s">
        <v>19</v>
      </c>
      <c r="AH14" s="56"/>
      <c r="AI14" s="57">
        <f t="shared" si="0"/>
        <v>3.5</v>
      </c>
      <c r="AJ14" s="47" t="s">
        <v>93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85" customFormat="1" ht="12" customHeight="1" x14ac:dyDescent="0.3">
      <c r="A15" s="80" t="s">
        <v>60</v>
      </c>
      <c r="B15" s="81" t="s">
        <v>61</v>
      </c>
      <c r="C15" s="93"/>
      <c r="D15" s="56" t="s">
        <v>19</v>
      </c>
      <c r="E15" s="56" t="s">
        <v>19</v>
      </c>
      <c r="F15" s="82"/>
      <c r="G15" s="82"/>
      <c r="H15" s="82"/>
      <c r="I15" s="82"/>
      <c r="J15" s="82"/>
      <c r="K15" s="56" t="s">
        <v>19</v>
      </c>
      <c r="L15" s="56" t="s">
        <v>19</v>
      </c>
      <c r="M15" s="82"/>
      <c r="N15" s="82"/>
      <c r="O15" s="82"/>
      <c r="P15" s="82"/>
      <c r="Q15" s="82"/>
      <c r="R15" s="56" t="s">
        <v>19</v>
      </c>
      <c r="S15" s="56" t="s">
        <v>19</v>
      </c>
      <c r="T15" s="82"/>
      <c r="U15" s="82"/>
      <c r="V15" s="82"/>
      <c r="W15" s="82"/>
      <c r="X15" s="82"/>
      <c r="Y15" s="56" t="s">
        <v>19</v>
      </c>
      <c r="Z15" s="56" t="s">
        <v>19</v>
      </c>
      <c r="AA15" s="82"/>
      <c r="AB15" s="82"/>
      <c r="AC15" s="82"/>
      <c r="AD15" s="82"/>
      <c r="AE15" s="82"/>
      <c r="AF15" s="56" t="s">
        <v>19</v>
      </c>
      <c r="AG15" s="56" t="s">
        <v>19</v>
      </c>
      <c r="AH15" s="82"/>
      <c r="AI15" s="57">
        <f t="shared" si="0"/>
        <v>0</v>
      </c>
      <c r="AJ15" s="94" t="s">
        <v>74</v>
      </c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4"/>
      <c r="BA15" s="84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</row>
    <row r="16" spans="1:190" s="83" customFormat="1" ht="12" customHeight="1" x14ac:dyDescent="0.3">
      <c r="A16" s="77" t="s">
        <v>86</v>
      </c>
      <c r="B16" s="78" t="s">
        <v>87</v>
      </c>
      <c r="C16" s="86"/>
      <c r="D16" s="56" t="s">
        <v>19</v>
      </c>
      <c r="E16" s="56" t="s">
        <v>19</v>
      </c>
      <c r="F16" s="79"/>
      <c r="G16" s="79"/>
      <c r="H16" s="79"/>
      <c r="I16" s="79"/>
      <c r="J16" s="79"/>
      <c r="K16" s="56" t="s">
        <v>19</v>
      </c>
      <c r="L16" s="56" t="s">
        <v>19</v>
      </c>
      <c r="M16" s="79"/>
      <c r="N16" s="79"/>
      <c r="O16" s="79"/>
      <c r="P16" s="79"/>
      <c r="Q16" s="79"/>
      <c r="R16" s="56" t="s">
        <v>19</v>
      </c>
      <c r="S16" s="56" t="s">
        <v>19</v>
      </c>
      <c r="T16" s="79"/>
      <c r="U16" s="79"/>
      <c r="V16" s="79">
        <v>0.5</v>
      </c>
      <c r="W16" s="79"/>
      <c r="X16" s="79"/>
      <c r="Y16" s="56" t="s">
        <v>19</v>
      </c>
      <c r="Z16" s="56" t="s">
        <v>19</v>
      </c>
      <c r="AA16" s="79"/>
      <c r="AB16" s="79"/>
      <c r="AC16" s="79"/>
      <c r="AD16" s="79"/>
      <c r="AE16" s="79"/>
      <c r="AF16" s="56" t="s">
        <v>19</v>
      </c>
      <c r="AG16" s="56" t="s">
        <v>19</v>
      </c>
      <c r="AH16" s="79"/>
      <c r="AI16" s="57">
        <f t="shared" si="0"/>
        <v>0.5</v>
      </c>
      <c r="AJ16" s="75" t="s">
        <v>106</v>
      </c>
      <c r="AZ16" s="84"/>
      <c r="BA16" s="84"/>
    </row>
    <row r="17" spans="1:190" s="75" customFormat="1" ht="12" customHeight="1" x14ac:dyDescent="0.3">
      <c r="A17" s="87" t="s">
        <v>51</v>
      </c>
      <c r="B17" s="88" t="s">
        <v>64</v>
      </c>
      <c r="C17" s="90"/>
      <c r="D17" s="56" t="s">
        <v>19</v>
      </c>
      <c r="E17" s="56" t="s">
        <v>19</v>
      </c>
      <c r="F17" s="89"/>
      <c r="G17" s="89"/>
      <c r="H17" s="89"/>
      <c r="I17" s="89"/>
      <c r="J17" s="89"/>
      <c r="K17" s="56" t="s">
        <v>19</v>
      </c>
      <c r="L17" s="56" t="s">
        <v>19</v>
      </c>
      <c r="M17" s="89"/>
      <c r="N17" s="89"/>
      <c r="O17" s="89"/>
      <c r="P17" s="89"/>
      <c r="Q17" s="89"/>
      <c r="R17" s="56" t="s">
        <v>19</v>
      </c>
      <c r="S17" s="56" t="s">
        <v>19</v>
      </c>
      <c r="T17" s="89"/>
      <c r="U17" s="89"/>
      <c r="V17" s="89"/>
      <c r="W17" s="89"/>
      <c r="X17" s="89"/>
      <c r="Y17" s="56" t="s">
        <v>19</v>
      </c>
      <c r="Z17" s="56" t="s">
        <v>19</v>
      </c>
      <c r="AA17" s="89"/>
      <c r="AB17" s="89"/>
      <c r="AC17" s="89"/>
      <c r="AD17" s="89"/>
      <c r="AE17" s="89"/>
      <c r="AF17" s="56" t="s">
        <v>19</v>
      </c>
      <c r="AG17" s="56" t="s">
        <v>19</v>
      </c>
      <c r="AH17" s="89"/>
      <c r="AI17" s="57">
        <f t="shared" ref="AI17:AI20" si="1">SUM(D17:AH17)</f>
        <v>0</v>
      </c>
      <c r="AJ17" s="83" t="s">
        <v>78</v>
      </c>
      <c r="AZ17" s="76"/>
      <c r="BA17" s="76"/>
    </row>
    <row r="18" spans="1:190" s="83" customFormat="1" ht="12" customHeight="1" x14ac:dyDescent="0.3">
      <c r="A18" s="77" t="s">
        <v>77</v>
      </c>
      <c r="B18" s="78" t="s">
        <v>76</v>
      </c>
      <c r="C18" s="86"/>
      <c r="D18" s="56" t="s">
        <v>19</v>
      </c>
      <c r="E18" s="56" t="s">
        <v>19</v>
      </c>
      <c r="F18" s="79"/>
      <c r="G18" s="79"/>
      <c r="H18" s="79"/>
      <c r="I18" s="79"/>
      <c r="J18" s="79"/>
      <c r="K18" s="56" t="s">
        <v>19</v>
      </c>
      <c r="L18" s="56" t="s">
        <v>19</v>
      </c>
      <c r="M18" s="79"/>
      <c r="N18" s="79"/>
      <c r="O18" s="79"/>
      <c r="P18" s="79"/>
      <c r="Q18" s="79"/>
      <c r="R18" s="79" t="s">
        <v>19</v>
      </c>
      <c r="S18" s="79" t="s">
        <v>19</v>
      </c>
      <c r="T18" s="79"/>
      <c r="U18" s="79"/>
      <c r="V18" s="79">
        <v>0.5</v>
      </c>
      <c r="W18" s="79">
        <v>0.5</v>
      </c>
      <c r="X18" s="79">
        <v>3</v>
      </c>
      <c r="Y18" s="79" t="s">
        <v>19</v>
      </c>
      <c r="Z18" s="79" t="s">
        <v>19</v>
      </c>
      <c r="AA18" s="79">
        <v>3</v>
      </c>
      <c r="AB18" s="79">
        <v>2</v>
      </c>
      <c r="AC18" s="79">
        <v>0.5</v>
      </c>
      <c r="AD18" s="79"/>
      <c r="AE18" s="79"/>
      <c r="AF18" s="79" t="s">
        <v>19</v>
      </c>
      <c r="AG18" s="79" t="s">
        <v>19</v>
      </c>
      <c r="AH18" s="79"/>
      <c r="AI18" s="57">
        <f t="shared" si="1"/>
        <v>9.5</v>
      </c>
      <c r="AJ18" s="75" t="s">
        <v>108</v>
      </c>
      <c r="AZ18" s="84"/>
      <c r="BA18" s="84"/>
    </row>
    <row r="19" spans="1:190" s="83" customFormat="1" ht="12" customHeight="1" x14ac:dyDescent="0.3">
      <c r="A19" s="87" t="s">
        <v>95</v>
      </c>
      <c r="B19" s="88" t="s">
        <v>96</v>
      </c>
      <c r="C19" s="90"/>
      <c r="D19" s="56" t="s">
        <v>19</v>
      </c>
      <c r="E19" s="56" t="s">
        <v>19</v>
      </c>
      <c r="F19" s="89"/>
      <c r="G19" s="89"/>
      <c r="H19" s="89"/>
      <c r="I19" s="89"/>
      <c r="J19" s="89"/>
      <c r="K19" s="56" t="s">
        <v>19</v>
      </c>
      <c r="L19" s="56" t="s">
        <v>19</v>
      </c>
      <c r="M19" s="89"/>
      <c r="N19" s="89"/>
      <c r="O19" s="89"/>
      <c r="P19" s="89"/>
      <c r="Q19" s="89"/>
      <c r="R19" s="56" t="s">
        <v>19</v>
      </c>
      <c r="S19" s="56" t="s">
        <v>19</v>
      </c>
      <c r="T19" s="89"/>
      <c r="U19" s="89"/>
      <c r="V19" s="89"/>
      <c r="W19" s="89"/>
      <c r="X19" s="89"/>
      <c r="Y19" s="56" t="s">
        <v>19</v>
      </c>
      <c r="Z19" s="56" t="s">
        <v>19</v>
      </c>
      <c r="AA19" s="89"/>
      <c r="AB19" s="89"/>
      <c r="AC19" s="89"/>
      <c r="AD19" s="89"/>
      <c r="AE19" s="89"/>
      <c r="AF19" s="56" t="s">
        <v>19</v>
      </c>
      <c r="AG19" s="56" t="s">
        <v>19</v>
      </c>
      <c r="AH19" s="89"/>
      <c r="AI19" s="57">
        <f t="shared" si="1"/>
        <v>0</v>
      </c>
      <c r="AJ19" s="83" t="s">
        <v>98</v>
      </c>
      <c r="AZ19" s="84"/>
      <c r="BA19" s="84"/>
    </row>
    <row r="20" spans="1:190" s="75" customFormat="1" ht="12" customHeight="1" x14ac:dyDescent="0.3">
      <c r="A20" s="77" t="s">
        <v>65</v>
      </c>
      <c r="B20" s="78" t="s">
        <v>66</v>
      </c>
      <c r="C20" s="86"/>
      <c r="D20" s="56" t="s">
        <v>19</v>
      </c>
      <c r="E20" s="56" t="s">
        <v>19</v>
      </c>
      <c r="F20" s="79"/>
      <c r="G20" s="79"/>
      <c r="H20" s="79"/>
      <c r="I20" s="79"/>
      <c r="J20" s="79"/>
      <c r="K20" s="56" t="s">
        <v>19</v>
      </c>
      <c r="L20" s="56" t="s">
        <v>19</v>
      </c>
      <c r="M20" s="79"/>
      <c r="N20" s="79"/>
      <c r="O20" s="79"/>
      <c r="P20" s="79"/>
      <c r="Q20" s="79"/>
      <c r="R20" s="79" t="s">
        <v>19</v>
      </c>
      <c r="S20" s="79" t="s">
        <v>19</v>
      </c>
      <c r="T20" s="79"/>
      <c r="U20" s="79"/>
      <c r="V20" s="79"/>
      <c r="W20" s="79"/>
      <c r="X20" s="79"/>
      <c r="Y20" s="79" t="s">
        <v>19</v>
      </c>
      <c r="Z20" s="79" t="s">
        <v>19</v>
      </c>
      <c r="AA20" s="79"/>
      <c r="AB20" s="79"/>
      <c r="AC20" s="79"/>
      <c r="AD20" s="79"/>
      <c r="AE20" s="79"/>
      <c r="AF20" s="79" t="s">
        <v>19</v>
      </c>
      <c r="AG20" s="79" t="s">
        <v>19</v>
      </c>
      <c r="AH20" s="79"/>
      <c r="AI20" s="57">
        <f t="shared" si="1"/>
        <v>0</v>
      </c>
      <c r="AJ20" s="75" t="s">
        <v>97</v>
      </c>
      <c r="AZ20" s="76"/>
      <c r="BA20" s="76"/>
    </row>
    <row r="21" spans="1:190" s="22" customFormat="1" x14ac:dyDescent="0.35">
      <c r="A21" s="11"/>
      <c r="B21" s="55" t="s">
        <v>6</v>
      </c>
      <c r="C21" s="73"/>
      <c r="D21" s="59">
        <f t="shared" ref="D21:AE21" si="2">SUM(D8:D20)</f>
        <v>0</v>
      </c>
      <c r="E21" s="59">
        <f t="shared" si="2"/>
        <v>0</v>
      </c>
      <c r="F21" s="59">
        <f t="shared" si="2"/>
        <v>1</v>
      </c>
      <c r="G21" s="59">
        <f t="shared" si="2"/>
        <v>0</v>
      </c>
      <c r="H21" s="59">
        <f t="shared" si="2"/>
        <v>0</v>
      </c>
      <c r="I21" s="59">
        <f t="shared" si="2"/>
        <v>0.5</v>
      </c>
      <c r="J21" s="59">
        <f t="shared" si="2"/>
        <v>2</v>
      </c>
      <c r="K21" s="59">
        <f t="shared" si="2"/>
        <v>0</v>
      </c>
      <c r="L21" s="59">
        <f t="shared" si="2"/>
        <v>0</v>
      </c>
      <c r="M21" s="59">
        <f t="shared" si="2"/>
        <v>0</v>
      </c>
      <c r="N21" s="59">
        <f t="shared" si="2"/>
        <v>0</v>
      </c>
      <c r="O21" s="59">
        <f t="shared" si="2"/>
        <v>0</v>
      </c>
      <c r="P21" s="59">
        <f t="shared" si="2"/>
        <v>0</v>
      </c>
      <c r="Q21" s="59">
        <f t="shared" si="2"/>
        <v>0</v>
      </c>
      <c r="R21" s="59">
        <f t="shared" si="2"/>
        <v>0</v>
      </c>
      <c r="S21" s="59">
        <f t="shared" si="2"/>
        <v>0</v>
      </c>
      <c r="T21" s="59">
        <f t="shared" si="2"/>
        <v>2.5</v>
      </c>
      <c r="U21" s="59">
        <f t="shared" si="2"/>
        <v>0.5</v>
      </c>
      <c r="V21" s="59">
        <f t="shared" si="2"/>
        <v>1</v>
      </c>
      <c r="W21" s="59">
        <f t="shared" si="2"/>
        <v>0.5</v>
      </c>
      <c r="X21" s="59">
        <f t="shared" si="2"/>
        <v>3.5</v>
      </c>
      <c r="Y21" s="59">
        <f t="shared" si="2"/>
        <v>0</v>
      </c>
      <c r="Z21" s="59">
        <f t="shared" si="2"/>
        <v>0</v>
      </c>
      <c r="AA21" s="59">
        <f t="shared" si="2"/>
        <v>3.5</v>
      </c>
      <c r="AB21" s="59">
        <f t="shared" si="2"/>
        <v>2</v>
      </c>
      <c r="AC21" s="59">
        <f t="shared" si="2"/>
        <v>3</v>
      </c>
      <c r="AD21" s="59">
        <f t="shared" si="2"/>
        <v>3.5</v>
      </c>
      <c r="AE21" s="59">
        <f t="shared" si="2"/>
        <v>0</v>
      </c>
      <c r="AF21" s="59">
        <f t="shared" ref="AF21:AH21" si="3">SUM(AF8:AF20)</f>
        <v>0</v>
      </c>
      <c r="AG21" s="59">
        <f t="shared" si="3"/>
        <v>0</v>
      </c>
      <c r="AH21" s="59">
        <f t="shared" si="3"/>
        <v>0</v>
      </c>
      <c r="AI21" s="60">
        <f t="shared" ref="AI21" si="4">SUM(AI8:AI20)</f>
        <v>23.5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ref="AI22:AI39" si="5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13</v>
      </c>
      <c r="B23" s="13"/>
      <c r="C23" s="13"/>
      <c r="D23" s="61"/>
      <c r="E23" s="61"/>
      <c r="F23" s="61">
        <v>3</v>
      </c>
      <c r="G23" s="61">
        <v>3.5</v>
      </c>
      <c r="H23" s="61">
        <v>3</v>
      </c>
      <c r="I23" s="61">
        <v>5</v>
      </c>
      <c r="J23" s="61">
        <v>2.5</v>
      </c>
      <c r="K23" s="61"/>
      <c r="L23" s="61"/>
      <c r="M23" s="61"/>
      <c r="N23" s="61"/>
      <c r="O23" s="61"/>
      <c r="P23" s="61"/>
      <c r="Q23" s="61"/>
      <c r="R23" s="61"/>
      <c r="S23" s="61"/>
      <c r="T23" s="61">
        <v>3</v>
      </c>
      <c r="U23" s="61">
        <v>3</v>
      </c>
      <c r="V23" s="61">
        <v>3</v>
      </c>
      <c r="W23" s="61">
        <v>4.5</v>
      </c>
      <c r="X23" s="61">
        <v>4</v>
      </c>
      <c r="Y23" s="61"/>
      <c r="Z23" s="61"/>
      <c r="AA23" s="61">
        <v>3.5</v>
      </c>
      <c r="AB23" s="61">
        <v>2</v>
      </c>
      <c r="AC23" s="61">
        <v>3</v>
      </c>
      <c r="AD23" s="61">
        <v>3</v>
      </c>
      <c r="AE23" s="61"/>
      <c r="AF23" s="61"/>
      <c r="AG23" s="61"/>
      <c r="AH23" s="61"/>
      <c r="AI23" s="57">
        <f>SUM(D23:AH23)</f>
        <v>46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x14ac:dyDescent="0.35">
      <c r="A24" s="11" t="s">
        <v>11</v>
      </c>
      <c r="B24" s="14"/>
      <c r="C24" s="14"/>
      <c r="D24" s="61"/>
      <c r="E24" s="61"/>
      <c r="F24" s="61"/>
      <c r="G24" s="61"/>
      <c r="H24" s="61">
        <v>2.5</v>
      </c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5"/>
        <v>2.5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2" t="s">
        <v>12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>
        <v>7.5</v>
      </c>
      <c r="N25" s="61">
        <v>7.5</v>
      </c>
      <c r="O25" s="61">
        <v>7.5</v>
      </c>
      <c r="P25" s="61">
        <v>7.5</v>
      </c>
      <c r="Q25" s="61">
        <v>7.5</v>
      </c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5"/>
        <v>37.5</v>
      </c>
      <c r="AJ25" s="51" t="s">
        <v>44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02" t="s">
        <v>69</v>
      </c>
      <c r="B26" s="103"/>
      <c r="C26" s="104"/>
      <c r="D26" s="61"/>
      <c r="E26" s="61"/>
      <c r="F26" s="61">
        <v>2</v>
      </c>
      <c r="G26" s="61">
        <v>1.5</v>
      </c>
      <c r="H26" s="61">
        <v>2</v>
      </c>
      <c r="I26" s="61">
        <v>0.5</v>
      </c>
      <c r="J26" s="61">
        <v>1.5</v>
      </c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>
        <v>0.5</v>
      </c>
      <c r="V26" s="61">
        <v>0.5</v>
      </c>
      <c r="W26" s="61"/>
      <c r="X26" s="61"/>
      <c r="Y26" s="61"/>
      <c r="Z26" s="61"/>
      <c r="AA26" s="61"/>
      <c r="AB26" s="61"/>
      <c r="AC26" s="61">
        <v>1.5</v>
      </c>
      <c r="AD26" s="61">
        <v>1</v>
      </c>
      <c r="AE26" s="61"/>
      <c r="AF26" s="61"/>
      <c r="AG26" s="61"/>
      <c r="AH26" s="61"/>
      <c r="AI26" s="57">
        <f t="shared" ref="AI26:AI32" si="6">SUM(D26:AH26)</f>
        <v>11</v>
      </c>
      <c r="AJ26" s="51" t="s">
        <v>80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02" t="s">
        <v>89</v>
      </c>
      <c r="B27" s="103"/>
      <c r="C27" s="10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>
        <v>0.5</v>
      </c>
      <c r="U27" s="61"/>
      <c r="V27" s="61"/>
      <c r="W27" s="61"/>
      <c r="X27" s="61"/>
      <c r="Y27" s="61"/>
      <c r="Z27" s="61"/>
      <c r="AA27" s="61"/>
      <c r="AB27" s="61">
        <v>0.5</v>
      </c>
      <c r="AC27" s="61"/>
      <c r="AD27" s="61"/>
      <c r="AE27" s="61"/>
      <c r="AF27" s="61"/>
      <c r="AG27" s="61"/>
      <c r="AH27" s="61"/>
      <c r="AI27" s="57">
        <f t="shared" si="6"/>
        <v>1</v>
      </c>
      <c r="AJ27" s="99">
        <v>17151714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2" t="s">
        <v>48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>
        <v>1.5</v>
      </c>
      <c r="U28" s="61">
        <v>3</v>
      </c>
      <c r="V28" s="61">
        <v>0.5</v>
      </c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6"/>
        <v>5</v>
      </c>
      <c r="AJ28" s="51" t="s">
        <v>105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2" t="s">
        <v>71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6"/>
        <v>0</v>
      </c>
      <c r="AJ29" s="51" t="s">
        <v>54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05" t="s">
        <v>70</v>
      </c>
      <c r="B30" s="106"/>
      <c r="C30" s="107"/>
      <c r="D30" s="61"/>
      <c r="E30" s="61"/>
      <c r="F30" s="61"/>
      <c r="G30" s="61">
        <v>0.5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>
        <v>0.5</v>
      </c>
      <c r="U30" s="61"/>
      <c r="V30" s="61"/>
      <c r="W30" s="61"/>
      <c r="X30" s="61"/>
      <c r="Y30" s="61"/>
      <c r="Z30" s="61"/>
      <c r="AA30" s="61"/>
      <c r="AB30" s="61"/>
      <c r="AC30" s="61">
        <v>0.5</v>
      </c>
      <c r="AD30" s="61">
        <v>1</v>
      </c>
      <c r="AE30" s="61"/>
      <c r="AF30" s="61"/>
      <c r="AG30" s="61"/>
      <c r="AH30" s="61"/>
      <c r="AI30" s="57">
        <f t="shared" si="6"/>
        <v>2.5</v>
      </c>
      <c r="AJ30" s="51" t="s">
        <v>110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2" t="s">
        <v>49</v>
      </c>
      <c r="B31" s="13"/>
      <c r="C31" s="13"/>
      <c r="D31" s="61"/>
      <c r="E31" s="61"/>
      <c r="F31" s="61"/>
      <c r="G31" s="61"/>
      <c r="H31" s="61"/>
      <c r="I31" s="61">
        <v>1</v>
      </c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>
        <v>0.5</v>
      </c>
      <c r="X31" s="61"/>
      <c r="Y31" s="61"/>
      <c r="Z31" s="61"/>
      <c r="AA31" s="61"/>
      <c r="AB31" s="61"/>
      <c r="AC31" s="61">
        <v>0.5</v>
      </c>
      <c r="AD31" s="61"/>
      <c r="AE31" s="61"/>
      <c r="AF31" s="61"/>
      <c r="AG31" s="61"/>
      <c r="AH31" s="61"/>
      <c r="AI31" s="57">
        <f t="shared" si="6"/>
        <v>2</v>
      </c>
      <c r="AJ31" s="51" t="s">
        <v>102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02" t="s">
        <v>55</v>
      </c>
      <c r="B32" s="103"/>
      <c r="C32" s="104"/>
      <c r="D32" s="61"/>
      <c r="E32" s="61"/>
      <c r="F32" s="61"/>
      <c r="G32" s="61"/>
      <c r="H32" s="61"/>
      <c r="I32" s="61"/>
      <c r="J32" s="61">
        <v>2</v>
      </c>
      <c r="K32" s="61"/>
      <c r="L32" s="61"/>
      <c r="M32" s="61"/>
      <c r="N32" s="61"/>
      <c r="O32" s="61"/>
      <c r="P32" s="61"/>
      <c r="Q32" s="61"/>
      <c r="R32" s="61"/>
      <c r="S32" s="61"/>
      <c r="T32" s="61">
        <v>0.5</v>
      </c>
      <c r="U32" s="61">
        <v>0.5</v>
      </c>
      <c r="V32" s="61">
        <v>1.5</v>
      </c>
      <c r="W32" s="61">
        <v>2</v>
      </c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6"/>
        <v>6.5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02" t="s">
        <v>53</v>
      </c>
      <c r="B33" s="103"/>
      <c r="C33" s="104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5"/>
        <v>0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00" t="s">
        <v>52</v>
      </c>
      <c r="B34" s="101"/>
      <c r="C34" s="108"/>
      <c r="D34" s="61"/>
      <c r="E34" s="61"/>
      <c r="F34" s="61"/>
      <c r="G34" s="61"/>
      <c r="H34" s="61"/>
      <c r="I34" s="61">
        <v>0.5</v>
      </c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>
        <v>0.5</v>
      </c>
      <c r="U34" s="61"/>
      <c r="V34" s="61"/>
      <c r="W34" s="61"/>
      <c r="X34" s="61"/>
      <c r="Y34" s="61"/>
      <c r="Z34" s="61"/>
      <c r="AA34" s="61">
        <v>0.5</v>
      </c>
      <c r="AB34" s="61"/>
      <c r="AC34" s="61"/>
      <c r="AD34" s="61"/>
      <c r="AE34" s="61"/>
      <c r="AF34" s="61"/>
      <c r="AG34" s="61"/>
      <c r="AH34" s="61"/>
      <c r="AI34" s="57">
        <f t="shared" si="5"/>
        <v>1.5</v>
      </c>
      <c r="AJ34" s="48" t="s">
        <v>103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96" t="s">
        <v>107</v>
      </c>
      <c r="B35" s="97"/>
      <c r="C35" s="98"/>
      <c r="D35" s="61"/>
      <c r="E35" s="61"/>
      <c r="F35" s="61"/>
      <c r="G35" s="61">
        <v>0.5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>
        <v>0.5</v>
      </c>
      <c r="W35" s="61"/>
      <c r="X35" s="61"/>
      <c r="Y35" s="61"/>
      <c r="Z35" s="61"/>
      <c r="AA35" s="61"/>
      <c r="AB35" s="61">
        <v>2.5</v>
      </c>
      <c r="AC35" s="61"/>
      <c r="AD35" s="61"/>
      <c r="AE35" s="61"/>
      <c r="AF35" s="61"/>
      <c r="AG35" s="61"/>
      <c r="AH35" s="61"/>
      <c r="AI35" s="57">
        <f t="shared" si="5"/>
        <v>3.5</v>
      </c>
      <c r="AJ35" s="48" t="s">
        <v>82</v>
      </c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35">
      <c r="A36" s="100" t="s">
        <v>90</v>
      </c>
      <c r="B36" s="101"/>
      <c r="C36" s="108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>
        <v>0.5</v>
      </c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5"/>
        <v>0.5</v>
      </c>
      <c r="AJ36" s="48" t="s">
        <v>81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35">
      <c r="A37" s="100" t="s">
        <v>79</v>
      </c>
      <c r="B37" s="101"/>
      <c r="C37" s="108"/>
      <c r="D37" s="61"/>
      <c r="E37" s="61"/>
      <c r="F37" s="61">
        <v>1</v>
      </c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5"/>
        <v>1</v>
      </c>
      <c r="AJ37" s="95" t="s">
        <v>100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35">
      <c r="A38" s="100" t="s">
        <v>104</v>
      </c>
      <c r="B38" s="101"/>
      <c r="C38" s="91"/>
      <c r="D38" s="61"/>
      <c r="E38" s="61"/>
      <c r="F38" s="61">
        <v>0.5</v>
      </c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5"/>
        <v>0.5</v>
      </c>
      <c r="AJ38" s="48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35">
      <c r="A39" s="100" t="s">
        <v>101</v>
      </c>
      <c r="B39" s="101"/>
      <c r="C39" s="13"/>
      <c r="D39" s="61"/>
      <c r="E39" s="61"/>
      <c r="F39" s="61"/>
      <c r="G39" s="61">
        <v>1.5</v>
      </c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1.5</v>
      </c>
      <c r="AJ39" s="92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35">
      <c r="A40" s="11" t="s">
        <v>8</v>
      </c>
      <c r="B40" s="14"/>
      <c r="C40" s="14"/>
      <c r="D40" s="59">
        <f t="shared" ref="D40:AE40" si="7">SUM(D21:D39)</f>
        <v>0</v>
      </c>
      <c r="E40" s="59">
        <f t="shared" si="7"/>
        <v>0</v>
      </c>
      <c r="F40" s="59">
        <f t="shared" si="7"/>
        <v>7.5</v>
      </c>
      <c r="G40" s="59">
        <f t="shared" si="7"/>
        <v>7.5</v>
      </c>
      <c r="H40" s="59">
        <f t="shared" si="7"/>
        <v>7.5</v>
      </c>
      <c r="I40" s="59">
        <f t="shared" si="7"/>
        <v>7.5</v>
      </c>
      <c r="J40" s="59">
        <f t="shared" si="7"/>
        <v>8</v>
      </c>
      <c r="K40" s="59">
        <f t="shared" si="7"/>
        <v>0</v>
      </c>
      <c r="L40" s="59">
        <f t="shared" si="7"/>
        <v>0</v>
      </c>
      <c r="M40" s="59">
        <f t="shared" si="7"/>
        <v>7.5</v>
      </c>
      <c r="N40" s="59">
        <f t="shared" si="7"/>
        <v>7.5</v>
      </c>
      <c r="O40" s="59">
        <f t="shared" si="7"/>
        <v>7.5</v>
      </c>
      <c r="P40" s="59">
        <f t="shared" si="7"/>
        <v>7.5</v>
      </c>
      <c r="Q40" s="59">
        <f t="shared" si="7"/>
        <v>7.5</v>
      </c>
      <c r="R40" s="59">
        <f t="shared" si="7"/>
        <v>0</v>
      </c>
      <c r="S40" s="59">
        <f t="shared" si="7"/>
        <v>0</v>
      </c>
      <c r="T40" s="59">
        <f t="shared" si="7"/>
        <v>9</v>
      </c>
      <c r="U40" s="59">
        <f t="shared" si="7"/>
        <v>7.5</v>
      </c>
      <c r="V40" s="59">
        <f t="shared" si="7"/>
        <v>7.5</v>
      </c>
      <c r="W40" s="59">
        <f t="shared" si="7"/>
        <v>7.5</v>
      </c>
      <c r="X40" s="59">
        <f t="shared" si="7"/>
        <v>7.5</v>
      </c>
      <c r="Y40" s="59">
        <f t="shared" si="7"/>
        <v>0</v>
      </c>
      <c r="Z40" s="59">
        <f t="shared" si="7"/>
        <v>0</v>
      </c>
      <c r="AA40" s="59">
        <f t="shared" si="7"/>
        <v>7.5</v>
      </c>
      <c r="AB40" s="59">
        <f t="shared" si="7"/>
        <v>7</v>
      </c>
      <c r="AC40" s="59">
        <f t="shared" si="7"/>
        <v>8.5</v>
      </c>
      <c r="AD40" s="59">
        <f t="shared" si="7"/>
        <v>8.5</v>
      </c>
      <c r="AE40" s="59">
        <f t="shared" si="7"/>
        <v>0</v>
      </c>
      <c r="AF40" s="59">
        <f t="shared" ref="AF40:AH40" si="8">SUM(AF21:AF39)</f>
        <v>0</v>
      </c>
      <c r="AG40" s="59">
        <f t="shared" si="8"/>
        <v>0</v>
      </c>
      <c r="AH40" s="59">
        <f t="shared" si="8"/>
        <v>0</v>
      </c>
      <c r="AI40" s="60">
        <f t="shared" ref="AI40" si="9">SUM(AI21:AI39)</f>
        <v>146</v>
      </c>
      <c r="AJ40" s="2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s="30" customFormat="1" ht="13.15" thickBot="1" x14ac:dyDescent="0.4">
      <c r="A41" s="15" t="s">
        <v>9</v>
      </c>
      <c r="B41" s="16"/>
      <c r="C41" s="17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31"/>
      <c r="AZ41" s="54"/>
    </row>
    <row r="42" spans="1:69" s="30" customFormat="1" ht="10.5" thickBot="1" x14ac:dyDescent="0.35">
      <c r="A42" s="18" t="s">
        <v>24</v>
      </c>
      <c r="B42" s="17" t="s">
        <v>25</v>
      </c>
      <c r="C42" s="17"/>
      <c r="D42" s="62"/>
      <c r="E42" s="62"/>
      <c r="F42" s="62" t="s">
        <v>31</v>
      </c>
      <c r="G42" s="62"/>
      <c r="H42" s="62" t="s">
        <v>32</v>
      </c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Y42" s="62"/>
      <c r="Z42" s="62"/>
      <c r="AA42" s="62"/>
      <c r="AB42" s="62"/>
      <c r="AC42" s="62"/>
      <c r="AD42" s="62"/>
      <c r="AE42" s="62"/>
      <c r="AF42" s="68" t="s">
        <v>10</v>
      </c>
      <c r="AG42" s="67">
        <f>20</f>
        <v>20</v>
      </c>
      <c r="AH42" s="62"/>
      <c r="AI42" s="63">
        <f>7.5*AG42</f>
        <v>150</v>
      </c>
      <c r="AJ42" s="31"/>
      <c r="AZ42" s="54"/>
    </row>
    <row r="43" spans="1:69" s="30" customFormat="1" ht="10.15" x14ac:dyDescent="0.3">
      <c r="A43" s="18" t="s">
        <v>23</v>
      </c>
      <c r="B43" s="17" t="s">
        <v>26</v>
      </c>
      <c r="C43" s="17"/>
      <c r="D43" s="62"/>
      <c r="E43" s="62"/>
      <c r="F43" s="62" t="s">
        <v>39</v>
      </c>
      <c r="G43" s="62"/>
      <c r="H43" s="62" t="s">
        <v>33</v>
      </c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31"/>
      <c r="AZ43" s="54"/>
    </row>
    <row r="44" spans="1:69" s="30" customFormat="1" ht="10.15" x14ac:dyDescent="0.3">
      <c r="A44" s="18" t="s">
        <v>29</v>
      </c>
      <c r="B44" s="17" t="s">
        <v>30</v>
      </c>
      <c r="C44" s="17"/>
      <c r="D44" s="62"/>
      <c r="E44" s="62"/>
      <c r="F44" s="62" t="s">
        <v>38</v>
      </c>
      <c r="G44" s="62"/>
      <c r="H44" s="62" t="s">
        <v>34</v>
      </c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Y44" s="62"/>
      <c r="Z44" s="62"/>
      <c r="AA44" s="62"/>
      <c r="AB44" s="62"/>
      <c r="AC44" s="62"/>
      <c r="AD44" s="62"/>
      <c r="AE44" s="62"/>
      <c r="AF44" s="68" t="s">
        <v>45</v>
      </c>
      <c r="AG44" s="62"/>
      <c r="AH44" s="62"/>
      <c r="AI44" s="62">
        <f>AI40-AI42</f>
        <v>-4</v>
      </c>
      <c r="AJ44" s="71" t="s">
        <v>43</v>
      </c>
      <c r="AZ44" s="54"/>
    </row>
    <row r="45" spans="1:69" s="30" customFormat="1" ht="10.15" x14ac:dyDescent="0.3">
      <c r="A45" s="17" t="s">
        <v>27</v>
      </c>
      <c r="B45" s="17" t="s">
        <v>28</v>
      </c>
      <c r="C45" s="31"/>
      <c r="D45" s="64"/>
      <c r="E45" s="64"/>
      <c r="F45" s="64" t="s">
        <v>40</v>
      </c>
      <c r="G45" s="64"/>
      <c r="H45" s="64" t="s">
        <v>35</v>
      </c>
      <c r="I45" s="64"/>
      <c r="J45" s="64"/>
      <c r="K45" s="64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31"/>
    </row>
    <row r="46" spans="1:69" s="30" customFormat="1" ht="10.15" x14ac:dyDescent="0.3">
      <c r="A46" s="31" t="s">
        <v>21</v>
      </c>
      <c r="B46" s="31" t="s">
        <v>22</v>
      </c>
      <c r="C46" s="31"/>
      <c r="D46" s="64"/>
      <c r="E46" s="64"/>
      <c r="F46" s="64" t="s">
        <v>36</v>
      </c>
      <c r="G46" s="64"/>
      <c r="H46" s="64" t="s">
        <v>41</v>
      </c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Y46" s="64"/>
      <c r="Z46" s="64"/>
      <c r="AA46" s="64"/>
      <c r="AB46" s="64"/>
      <c r="AC46" s="64"/>
      <c r="AD46" s="64"/>
      <c r="AE46" s="64"/>
      <c r="AF46" s="69" t="s">
        <v>46</v>
      </c>
      <c r="AG46" s="64"/>
      <c r="AH46" s="64"/>
      <c r="AI46" s="65">
        <f>22.5</f>
        <v>22.5</v>
      </c>
      <c r="AJ46" s="31"/>
      <c r="AL46" s="30" t="s">
        <v>44</v>
      </c>
    </row>
    <row r="47" spans="1:69" s="30" customFormat="1" ht="10.15" x14ac:dyDescent="0.3">
      <c r="A47" s="31"/>
      <c r="B47" s="31"/>
      <c r="C47" s="31"/>
      <c r="D47" s="64"/>
      <c r="E47" s="64"/>
      <c r="F47" s="64"/>
      <c r="G47" s="64"/>
      <c r="H47" s="64" t="s">
        <v>42</v>
      </c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31"/>
    </row>
    <row r="48" spans="1:69" s="30" customFormat="1" ht="13.15" thickBot="1" x14ac:dyDescent="0.4">
      <c r="A48" s="29"/>
      <c r="B48" s="29"/>
      <c r="C48" s="29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Y48" s="64"/>
      <c r="Z48" s="64"/>
      <c r="AA48" s="64"/>
      <c r="AB48" s="64"/>
      <c r="AC48" s="64"/>
      <c r="AD48" s="64"/>
      <c r="AE48" s="64"/>
      <c r="AF48" s="69" t="s">
        <v>47</v>
      </c>
      <c r="AG48" s="64"/>
      <c r="AH48" s="64"/>
      <c r="AI48" s="66">
        <f>AI46+AI44</f>
        <v>18.5</v>
      </c>
      <c r="AJ48" s="31"/>
    </row>
    <row r="49" spans="1:36" s="30" customFormat="1" ht="13.15" thickTop="1" x14ac:dyDescent="0.35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s="30" customFormat="1" x14ac:dyDescent="0.35">
      <c r="A50" s="29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s="30" customFormat="1" x14ac:dyDescent="0.35">
      <c r="A51" s="29"/>
      <c r="B51" s="29"/>
      <c r="C51" s="29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:36" s="30" customFormat="1" x14ac:dyDescent="0.35">
      <c r="A52" s="29"/>
      <c r="B52" s="29"/>
      <c r="C52" s="29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</row>
    <row r="53" spans="1:36" x14ac:dyDescent="0.35">
      <c r="C53"/>
      <c r="AI53" s="1"/>
    </row>
    <row r="54" spans="1:36" x14ac:dyDescent="0.35">
      <c r="C54"/>
      <c r="AI54" s="1"/>
    </row>
    <row r="55" spans="1:36" x14ac:dyDescent="0.35">
      <c r="C55"/>
      <c r="AI55" s="1"/>
    </row>
    <row r="56" spans="1:36" x14ac:dyDescent="0.35">
      <c r="C56"/>
      <c r="AI56" s="1"/>
    </row>
    <row r="57" spans="1:36" x14ac:dyDescent="0.35">
      <c r="C57"/>
      <c r="AI57" s="1"/>
    </row>
    <row r="58" spans="1:36" x14ac:dyDescent="0.35">
      <c r="C58"/>
      <c r="AI58" s="1"/>
    </row>
    <row r="59" spans="1:36" x14ac:dyDescent="0.35">
      <c r="C59"/>
      <c r="AI59" s="1"/>
    </row>
    <row r="60" spans="1:36" x14ac:dyDescent="0.35">
      <c r="C60"/>
      <c r="AI60" s="1"/>
    </row>
    <row r="61" spans="1:36" x14ac:dyDescent="0.35">
      <c r="C61"/>
      <c r="AI61" s="1"/>
    </row>
    <row r="62" spans="1:36" x14ac:dyDescent="0.35">
      <c r="C62"/>
      <c r="AI62" s="1"/>
    </row>
    <row r="63" spans="1:36" x14ac:dyDescent="0.35">
      <c r="C63"/>
      <c r="AI63" s="1"/>
    </row>
    <row r="64" spans="1:36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</sheetData>
  <dataConsolidate/>
  <mergeCells count="10">
    <mergeCell ref="A39:B39"/>
    <mergeCell ref="A26:C26"/>
    <mergeCell ref="A27:C27"/>
    <mergeCell ref="A30:C30"/>
    <mergeCell ref="A36:C36"/>
    <mergeCell ref="A34:C34"/>
    <mergeCell ref="A33:C33"/>
    <mergeCell ref="A37:C37"/>
    <mergeCell ref="A32:C32"/>
    <mergeCell ref="A38:B38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2019-07-11T18:01:36Z</cp:lastPrinted>
  <dcterms:created xsi:type="dcterms:W3CDTF">1998-07-03T22:57:08Z</dcterms:created>
  <dcterms:modified xsi:type="dcterms:W3CDTF">2019-07-11T18:01:40Z</dcterms:modified>
</cp:coreProperties>
</file>