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DCE25F7C-8B46-4FB9-A322-A52AC12AAE50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T20" i="1"/>
  <c r="AH19" i="1"/>
  <c r="AH29" i="1" s="1"/>
  <c r="AG19" i="1"/>
  <c r="AG29" i="1" s="1"/>
  <c r="AF19" i="1"/>
  <c r="AF29" i="1" s="1"/>
  <c r="Z29" i="1"/>
  <c r="Y29" i="1"/>
  <c r="X29" i="1"/>
  <c r="S29" i="1"/>
  <c r="R29" i="1"/>
  <c r="K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X19" i="1"/>
  <c r="W19" i="1"/>
  <c r="W29" i="1" s="1"/>
  <c r="V19" i="1"/>
  <c r="V29" i="1" s="1"/>
  <c r="U19" i="1"/>
  <c r="U29" i="1" s="1"/>
  <c r="T19" i="1"/>
  <c r="T29" i="1" s="1"/>
  <c r="S19" i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27" i="1"/>
  <c r="AI15" i="1"/>
  <c r="AI14" i="1"/>
  <c r="AI13" i="1"/>
  <c r="AI12" i="1"/>
  <c r="AI11" i="1"/>
  <c r="AI10" i="1"/>
  <c r="AI9" i="1"/>
  <c r="AI31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<sst xmlns="http://schemas.openxmlformats.org/spreadsheetml/2006/main" count="200" uniqueCount="63">
  <si>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</si>
  <si>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</si>
  <si>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</si>
  <si>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</si>
  <si>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</si>
  <si>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</si>
  <si>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</si>
  <si>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</si>
  <si>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</si>
  <si>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</si>
  <si>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</si>
  <si>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</si>
  <si>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</si>
  <si>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</si>
  <si>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</si>
  <si>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</si>
  <si>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</si>
  <si>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</si>
  <si>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</si>
  <si>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</si>
  <si>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</si>
  <si>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</si>
  <si>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</si>
  <si>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</si>
  <si>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</si>
  <si>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</si>
  <si>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</si>
  <si>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</si>
  <si>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</si>
  <si>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</si>
  <si>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</si>
  <si>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</si>
  <si>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</si>
  <si>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</si>
  <si>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</si>
  <si>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</si>
  <si>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</si>
  <si>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</si>
  <si>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</si>
  <si>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</si>
  <si>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</si>
  <si>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</si>
  <si>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</si>
  <si>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</si>
  <si>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</si>
  <si>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</si>
  <si>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</si>
  <si>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</si>
  <si>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</si>
  <si>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</si>
  <si>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</si>
  <si>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</si>
  <si>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1709</t>
  </si>
  <si>
    <t>Port Royal Phase 6B</t>
  </si>
  <si>
    <t>1803</t>
  </si>
  <si>
    <t>Qualex Grange Street Burnaby</t>
  </si>
  <si>
    <t>1904</t>
  </si>
  <si>
    <t>Qualex Regan Ave</t>
  </si>
  <si>
    <t>Dhara Ranavat</t>
  </si>
  <si>
    <t>1702</t>
  </si>
  <si>
    <t>Mosaic Emery Phase 2</t>
  </si>
  <si>
    <t>WD</t>
  </si>
  <si>
    <t>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</si>
</sst>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W24" sqref="W24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/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29" t="s">
        <v>26</v>
      </c>
      <c r="D9" s="36" t="s">
        <v>20</v>
      </c>
      <c r="E9" s="36" t="s">
        <v>20</v>
      </c>
      <c r="F9" s="41"/>
      <c r="G9" s="41"/>
      <c r="H9" s="41">
        <v>4.5</v>
      </c>
      <c r="I9" s="41">
        <v>7.5</v>
      </c>
      <c r="J9" s="41">
        <v>1.5</v>
      </c>
      <c r="K9" s="36" t="s">
        <v>20</v>
      </c>
      <c r="L9" s="36" t="s">
        <v>20</v>
      </c>
      <c r="M9" s="41"/>
      <c r="N9" s="41">
        <v>1.5</v>
      </c>
      <c r="O9" s="41"/>
      <c r="P9" s="41"/>
      <c r="Q9" s="41"/>
      <c r="R9" s="36" t="s">
        <v>20</v>
      </c>
      <c r="S9" s="36" t="s">
        <v>20</v>
      </c>
      <c r="T9" s="41"/>
      <c r="U9" s="41">
        <v>0.5</v>
      </c>
      <c r="V9" s="41">
        <v>5</v>
      </c>
      <c r="W9" s="41">
        <v>6</v>
      </c>
      <c r="X9" s="41"/>
      <c r="Y9" s="36" t="s">
        <v>20</v>
      </c>
      <c r="Z9" s="36" t="s">
        <v>20</v>
      </c>
      <c r="AA9" s="41"/>
      <c r="AB9" s="41">
        <v>9</v>
      </c>
      <c r="AC9" s="41"/>
      <c r="AD9" s="41">
        <v>8</v>
      </c>
      <c r="AE9" s="41">
        <v>8</v>
      </c>
      <c r="AF9" s="36" t="s">
        <v>20</v>
      </c>
      <c r="AG9" s="36" t="s">
        <v>20</v>
      </c>
      <c r="AH9" s="41"/>
      <c r="AI9" s="37">
        <f t="shared" ref="AI9:AI13" si="1">SUM(D9:AH9)</f>
        <v>51.5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54</v>
      </c>
      <c r="B11" s="28" t="s">
        <v>55</v>
      </c>
      <c r="C11" s="29" t="s">
        <v>51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61</v>
      </c>
      <c r="D13" s="36" t="s">
        <v>20</v>
      </c>
      <c r="E13" s="36" t="s">
        <v>20</v>
      </c>
      <c r="F13" s="41">
        <v>7.5</v>
      </c>
      <c r="G13" s="41">
        <v>7.5</v>
      </c>
      <c r="H13" s="41">
        <v>3</v>
      </c>
      <c r="I13" s="41"/>
      <c r="J13" s="41">
        <v>6</v>
      </c>
      <c r="K13" s="36" t="s">
        <v>20</v>
      </c>
      <c r="L13" s="36" t="s">
        <v>20</v>
      </c>
      <c r="M13" s="41">
        <v>7.5</v>
      </c>
      <c r="N13" s="41">
        <v>6</v>
      </c>
      <c r="O13" s="41">
        <v>7.5</v>
      </c>
      <c r="P13" s="41">
        <v>7.5</v>
      </c>
      <c r="Q13" s="41">
        <v>7.5</v>
      </c>
      <c r="R13" s="36" t="s">
        <v>20</v>
      </c>
      <c r="S13" s="36" t="s">
        <v>20</v>
      </c>
      <c r="T13" s="41"/>
      <c r="U13" s="41">
        <v>7</v>
      </c>
      <c r="V13" s="41">
        <v>2.5</v>
      </c>
      <c r="W13" s="41">
        <v>1.5</v>
      </c>
      <c r="X13" s="41">
        <v>7.5</v>
      </c>
      <c r="Y13" s="36" t="s">
        <v>20</v>
      </c>
      <c r="Z13" s="36" t="s">
        <v>20</v>
      </c>
      <c r="AA13" s="41">
        <v>7.5</v>
      </c>
      <c r="AB13" s="41"/>
      <c r="AC13" s="41">
        <v>9</v>
      </c>
      <c r="AD13" s="41"/>
      <c r="AE13" s="41"/>
      <c r="AF13" s="36" t="s">
        <v>20</v>
      </c>
      <c r="AG13" s="36" t="s">
        <v>20</v>
      </c>
      <c r="AH13" s="41"/>
      <c r="AI13" s="37">
        <f t="shared" si="1"/>
        <v>95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31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9</v>
      </c>
      <c r="AC19" s="50">
        <f t="shared" si="3"/>
        <v>9</v>
      </c>
      <c r="AD19" s="50">
        <f t="shared" si="3"/>
        <v>8</v>
      </c>
      <c r="AE19" s="50">
        <f t="shared" si="3"/>
        <v>8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146.5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>
        <f>7.5</f>
        <v>7.5</v>
      </c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7.5</v>
      </c>
      <c r="G29" s="50">
        <f t="shared" si="7"/>
        <v>7.5</v>
      </c>
      <c r="H29" s="50">
        <f t="shared" si="7"/>
        <v>7.5</v>
      </c>
      <c r="I29" s="50">
        <f t="shared" si="7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8">SUM(M19:M28)</f>
        <v>7.5</v>
      </c>
      <c r="N29" s="50">
        <f t="shared" si="8"/>
        <v>7.5</v>
      </c>
      <c r="O29" s="50">
        <f t="shared" si="8"/>
        <v>7.5</v>
      </c>
      <c r="P29" s="50">
        <f t="shared" si="8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7.5</v>
      </c>
      <c r="V29" s="50">
        <f t="shared" si="9"/>
        <v>7.5</v>
      </c>
      <c r="W29" s="50">
        <f t="shared" si="9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7.5</v>
      </c>
      <c r="AB29" s="50">
        <f t="shared" si="10"/>
        <v>9</v>
      </c>
      <c r="AC29" s="50">
        <f t="shared" si="10"/>
        <v>9</v>
      </c>
      <c r="AD29" s="50">
        <f t="shared" si="10"/>
        <v>8</v>
      </c>
      <c r="AE29" s="50">
        <f>SUM(AE19:AE28)</f>
        <v>8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154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4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2020-03-03T18:36:42Z</cp:lastPrinted>
  <dcterms:created xsi:type="dcterms:W3CDTF">1998-07-03T22:57:08Z</dcterms:created>
  <dcterms:modified xsi:type="dcterms:W3CDTF">2020-03-03T18:36:44Z</dcterms:modified>
</cp:coreProperties>
</file>