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B6F62F2A-1442-4060-BEDC-3617854E6558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4" i="1" l="1"/>
  <c r="AI38" i="1" l="1"/>
  <c r="AH21" i="1"/>
  <c r="AH32" i="1" s="1"/>
  <c r="AG21" i="1"/>
  <c r="AG32" i="1" s="1"/>
  <c r="AF21" i="1"/>
  <c r="AF32" i="1" s="1"/>
  <c r="AE32" i="1"/>
  <c r="Q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<sst xmlns="http://schemas.openxmlformats.org/spreadsheetml/2006/main" count="215" uniqueCount="77">
  <si>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</si>
  <si>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</si>
  <si>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</si>
  <si>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</si>
  <si>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</si>
  <si>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</si>
  <si>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</si>
  <si>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</si>
  <si>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</si>
  <si>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</si>
  <si>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</si>
  <si>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</si>
  <si>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</si>
  <si>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</si>
  <si>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</si>
  <si>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</si>
  <si>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</si>
  <si>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</si>
  <si>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</si>
  <si>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</si>
  <si>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</si>
  <si>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</si>
  <si>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</si>
  <si>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</si>
  <si>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</si>
  <si>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</si>
  <si>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</si>
  <si>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</si>
  <si>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</si>
  <si>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</si>
  <si>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</si>
  <si>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</si>
  <si>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</si>
  <si>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</si>
  <si>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</si>
  <si>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</si>
  <si>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</si>
  <si>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</si>
  <si>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</si>
  <si>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</si>
  <si>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</si>
  <si>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</si>
  <si>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</si>
  <si>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</si>
  <si>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</si>
  <si>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</si>
  <si>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</si>
  <si>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</si>
  <si>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</si>
  <si>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</si>
  <si>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</si>
  <si>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</si>
  <si>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</si>
  <si>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</si>
  <si>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</si>
  <si>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</si>
  <si>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</si>
  <si>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</si>
  <si>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</si>
  <si>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</si>
  <si>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</si>
  <si>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</si>
  <si>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</si>
  <si>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</si>
  <si>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</si>
  <si>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</si>
  <si>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</si>
  <si>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</si>
  <si>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</si>
  <si>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Amenity and Amenity Stair/Site Grading</t>
  </si>
  <si>
    <t>BPP Lot 3</t>
  </si>
  <si>
    <t>BPP Lot 3 - DRC Amendment</t>
  </si>
  <si>
    <t>d</t>
  </si>
  <si>
    <t>con</t>
  </si>
  <si>
    <t>N retaining wall</t>
  </si>
  <si>
    <t>NSID Raya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</si>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</sst>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G35" sqref="AG3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4.86328125" style="1" customWidth="1"/>
    <col min="37" max="37" width="7.59765625" style="77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60</v>
      </c>
      <c r="B10" s="45" t="s">
        <v>56</v>
      </c>
      <c r="C10" s="46" t="s">
        <v>73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>
        <v>0.5</v>
      </c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>
        <v>0.5</v>
      </c>
      <c r="AH10" s="57"/>
      <c r="AI10" s="58">
        <f t="shared" si="0"/>
        <v>1</v>
      </c>
      <c r="AJ10" s="47"/>
      <c r="AK10" s="76">
        <f t="shared" ref="AK10:AK31" si="1">AI10/AI$32</f>
        <v>6.3291139240506328E-3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57</v>
      </c>
      <c r="B11" s="40" t="s">
        <v>75</v>
      </c>
      <c r="C11" s="41"/>
      <c r="D11" s="59"/>
      <c r="E11" s="59"/>
      <c r="F11" s="59"/>
      <c r="G11" s="59"/>
      <c r="H11" s="59"/>
      <c r="I11" s="57" t="s">
        <v>20</v>
      </c>
      <c r="J11" s="57" t="s">
        <v>20</v>
      </c>
      <c r="K11" s="59">
        <v>1.5</v>
      </c>
      <c r="L11" s="59"/>
      <c r="M11" s="59"/>
      <c r="N11" s="59">
        <v>1</v>
      </c>
      <c r="O11" s="59"/>
      <c r="P11" s="57" t="s">
        <v>20</v>
      </c>
      <c r="Q11" s="57" t="s">
        <v>20</v>
      </c>
      <c r="R11" s="59"/>
      <c r="S11" s="59">
        <v>1</v>
      </c>
      <c r="T11" s="59"/>
      <c r="U11" s="59"/>
      <c r="V11" s="59"/>
      <c r="W11" s="57" t="s">
        <v>20</v>
      </c>
      <c r="X11" s="57" t="s">
        <v>20</v>
      </c>
      <c r="Y11" s="59"/>
      <c r="Z11" s="59">
        <v>1.5</v>
      </c>
      <c r="AA11" s="59"/>
      <c r="AB11" s="59"/>
      <c r="AC11" s="59">
        <v>0.5</v>
      </c>
      <c r="AD11" s="57" t="s">
        <v>20</v>
      </c>
      <c r="AE11" s="57" t="s">
        <v>20</v>
      </c>
      <c r="AF11" s="59">
        <v>0.5</v>
      </c>
      <c r="AG11" s="59"/>
      <c r="AH11" s="59"/>
      <c r="AI11" s="58">
        <f t="shared" ref="AI11:AI20" si="2">SUM(D11:AH11)</f>
        <v>6</v>
      </c>
      <c r="AJ11" s="44"/>
      <c r="AK11" s="76">
        <f t="shared" si="1"/>
        <v>3.7974683544303799E-2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74" t="s">
        <v>57</v>
      </c>
      <c r="B12" s="45" t="s">
        <v>58</v>
      </c>
      <c r="C12" s="46" t="s">
        <v>26</v>
      </c>
      <c r="D12" s="57"/>
      <c r="E12" s="57">
        <v>2</v>
      </c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>
        <v>0.5</v>
      </c>
      <c r="V12" s="57"/>
      <c r="W12" s="57" t="s">
        <v>20</v>
      </c>
      <c r="X12" s="57" t="s">
        <v>20</v>
      </c>
      <c r="Y12" s="57"/>
      <c r="Z12" s="57"/>
      <c r="AA12" s="57"/>
      <c r="AB12" s="57"/>
      <c r="AC12" s="57"/>
      <c r="AD12" s="57" t="s">
        <v>20</v>
      </c>
      <c r="AE12" s="57" t="s">
        <v>20</v>
      </c>
      <c r="AF12" s="57">
        <v>1</v>
      </c>
      <c r="AG12" s="57">
        <v>0.5</v>
      </c>
      <c r="AH12" s="57"/>
      <c r="AI12" s="58">
        <f>SUM(D12:AH12)</f>
        <v>4</v>
      </c>
      <c r="AJ12" s="47"/>
      <c r="AK12" s="76">
        <f t="shared" si="1"/>
        <v>2.5316455696202531E-2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59</v>
      </c>
      <c r="B13" s="40" t="s">
        <v>68</v>
      </c>
      <c r="C13" s="41" t="s">
        <v>72</v>
      </c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si="2"/>
        <v>0</v>
      </c>
      <c r="AJ13" s="44" t="s">
        <v>69</v>
      </c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59</v>
      </c>
      <c r="B15" s="40" t="s">
        <v>70</v>
      </c>
      <c r="C15" s="41" t="s">
        <v>67</v>
      </c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2"/>
        <v>0</v>
      </c>
      <c r="AJ15" s="44" t="s">
        <v>74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59</v>
      </c>
      <c r="B16" s="45" t="s">
        <v>71</v>
      </c>
      <c r="C16" s="46" t="s">
        <v>67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/>
      <c r="B17" s="40"/>
      <c r="C17" s="41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63</v>
      </c>
      <c r="B18" s="45" t="s">
        <v>64</v>
      </c>
      <c r="C18" s="46" t="s">
        <v>26</v>
      </c>
      <c r="D18" s="57">
        <v>3</v>
      </c>
      <c r="E18" s="57">
        <v>4</v>
      </c>
      <c r="F18" s="57">
        <v>5</v>
      </c>
      <c r="G18" s="57">
        <v>4.5</v>
      </c>
      <c r="H18" s="57">
        <v>5</v>
      </c>
      <c r="I18" s="57" t="s">
        <v>20</v>
      </c>
      <c r="J18" s="57">
        <v>1</v>
      </c>
      <c r="K18" s="57">
        <v>4</v>
      </c>
      <c r="L18" s="57">
        <v>4</v>
      </c>
      <c r="M18" s="57">
        <v>3</v>
      </c>
      <c r="N18" s="57">
        <v>5</v>
      </c>
      <c r="O18" s="57">
        <v>3</v>
      </c>
      <c r="P18" s="57" t="s">
        <v>20</v>
      </c>
      <c r="Q18" s="57" t="s">
        <v>20</v>
      </c>
      <c r="R18" s="57">
        <v>3</v>
      </c>
      <c r="S18" s="57">
        <v>2.5</v>
      </c>
      <c r="T18" s="57">
        <v>5</v>
      </c>
      <c r="U18" s="57">
        <v>0.5</v>
      </c>
      <c r="V18" s="57"/>
      <c r="W18" s="57" t="s">
        <v>20</v>
      </c>
      <c r="X18" s="57" t="s">
        <v>20</v>
      </c>
      <c r="Y18" s="57">
        <v>5.5</v>
      </c>
      <c r="Z18" s="57">
        <v>7</v>
      </c>
      <c r="AA18" s="57">
        <v>7</v>
      </c>
      <c r="AB18" s="57">
        <v>8</v>
      </c>
      <c r="AC18" s="57">
        <v>3.5</v>
      </c>
      <c r="AD18" s="57" t="s">
        <v>20</v>
      </c>
      <c r="AE18" s="57" t="s">
        <v>20</v>
      </c>
      <c r="AF18" s="57">
        <v>5</v>
      </c>
      <c r="AG18" s="57">
        <v>1</v>
      </c>
      <c r="AH18" s="57"/>
      <c r="AI18" s="58">
        <f t="shared" si="2"/>
        <v>89.5</v>
      </c>
      <c r="AJ18" s="47"/>
      <c r="AK18" s="76">
        <f t="shared" si="1"/>
        <v>0.56645569620253167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65</v>
      </c>
      <c r="B19" s="40" t="s">
        <v>66</v>
      </c>
      <c r="C19" s="41" t="s">
        <v>26</v>
      </c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2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4">SUM(D8:D20)</f>
        <v>3</v>
      </c>
      <c r="E21" s="60">
        <f t="shared" si="4"/>
        <v>6</v>
      </c>
      <c r="F21" s="60">
        <f t="shared" si="4"/>
        <v>5</v>
      </c>
      <c r="G21" s="60">
        <f t="shared" si="4"/>
        <v>4.5</v>
      </c>
      <c r="H21" s="60">
        <f t="shared" si="4"/>
        <v>5</v>
      </c>
      <c r="I21" s="60">
        <f t="shared" si="4"/>
        <v>0</v>
      </c>
      <c r="J21" s="60">
        <f t="shared" si="4"/>
        <v>1</v>
      </c>
      <c r="K21" s="60">
        <f t="shared" si="4"/>
        <v>5.5</v>
      </c>
      <c r="L21" s="60">
        <f t="shared" si="4"/>
        <v>4</v>
      </c>
      <c r="M21" s="60">
        <f t="shared" si="4"/>
        <v>3</v>
      </c>
      <c r="N21" s="60">
        <f t="shared" si="4"/>
        <v>6</v>
      </c>
      <c r="O21" s="60">
        <f t="shared" si="4"/>
        <v>3</v>
      </c>
      <c r="P21" s="60">
        <f t="shared" si="4"/>
        <v>0</v>
      </c>
      <c r="Q21" s="60">
        <f t="shared" si="4"/>
        <v>0</v>
      </c>
      <c r="R21" s="60">
        <f t="shared" si="4"/>
        <v>3</v>
      </c>
      <c r="S21" s="60">
        <f t="shared" si="4"/>
        <v>3.5</v>
      </c>
      <c r="T21" s="60">
        <f t="shared" si="4"/>
        <v>5</v>
      </c>
      <c r="U21" s="60">
        <f t="shared" si="4"/>
        <v>1.5</v>
      </c>
      <c r="V21" s="60">
        <f t="shared" si="4"/>
        <v>0</v>
      </c>
      <c r="W21" s="60">
        <f t="shared" si="4"/>
        <v>0</v>
      </c>
      <c r="X21" s="60">
        <f t="shared" si="4"/>
        <v>0</v>
      </c>
      <c r="Y21" s="60">
        <f t="shared" si="4"/>
        <v>5.5</v>
      </c>
      <c r="Z21" s="60">
        <f t="shared" si="4"/>
        <v>8.5</v>
      </c>
      <c r="AA21" s="60">
        <f t="shared" si="4"/>
        <v>7</v>
      </c>
      <c r="AB21" s="60">
        <f t="shared" si="4"/>
        <v>8</v>
      </c>
      <c r="AC21" s="60">
        <f t="shared" si="4"/>
        <v>4</v>
      </c>
      <c r="AD21" s="60">
        <f t="shared" si="4"/>
        <v>0</v>
      </c>
      <c r="AE21" s="60">
        <f t="shared" si="4"/>
        <v>0</v>
      </c>
      <c r="AF21" s="60">
        <f t="shared" ref="AF21:AH21" si="5">SUM(AF8:AF20)</f>
        <v>6.5</v>
      </c>
      <c r="AG21" s="60">
        <f t="shared" si="5"/>
        <v>2</v>
      </c>
      <c r="AH21" s="60">
        <f t="shared" si="5"/>
        <v>0</v>
      </c>
      <c r="AI21" s="61">
        <f>SUM(AI8:AI20)</f>
        <v>100.5</v>
      </c>
      <c r="AJ21" s="49"/>
      <c r="AK21" s="76">
        <f t="shared" si="1"/>
        <v>0.63607594936708856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>
        <v>3</v>
      </c>
      <c r="E23" s="81">
        <v>1.5</v>
      </c>
      <c r="F23" s="81">
        <v>1</v>
      </c>
      <c r="G23" s="81">
        <v>1.5</v>
      </c>
      <c r="H23" s="81">
        <v>1</v>
      </c>
      <c r="I23" s="81"/>
      <c r="J23" s="81">
        <v>1</v>
      </c>
      <c r="K23" s="81">
        <v>2</v>
      </c>
      <c r="L23" s="81"/>
      <c r="M23" s="81">
        <v>1</v>
      </c>
      <c r="N23" s="81"/>
      <c r="O23" s="81">
        <v>2</v>
      </c>
      <c r="P23" s="81"/>
      <c r="Q23" s="81"/>
      <c r="R23" s="81">
        <v>3.5</v>
      </c>
      <c r="S23" s="81"/>
      <c r="T23" s="81">
        <v>2</v>
      </c>
      <c r="U23" s="81"/>
      <c r="V23" s="81"/>
      <c r="W23" s="81"/>
      <c r="X23" s="81"/>
      <c r="Y23" s="81">
        <v>2.5</v>
      </c>
      <c r="Z23" s="81">
        <v>1.5</v>
      </c>
      <c r="AA23" s="81">
        <v>2</v>
      </c>
      <c r="AB23" s="81"/>
      <c r="AC23" s="81">
        <v>1.5</v>
      </c>
      <c r="AD23" s="81"/>
      <c r="AE23" s="81"/>
      <c r="AF23" s="81"/>
      <c r="AG23" s="81">
        <v>3</v>
      </c>
      <c r="AH23" s="81"/>
      <c r="AI23" s="82">
        <f t="shared" si="6"/>
        <v>30</v>
      </c>
      <c r="AJ23" s="84"/>
      <c r="AK23" s="76">
        <f t="shared" si="1"/>
        <v>0.189873417721519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>
        <v>1</v>
      </c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47</v>
      </c>
      <c r="B29" s="80"/>
      <c r="C29" s="80"/>
      <c r="D29" s="81">
        <v>2</v>
      </c>
      <c r="E29" s="81"/>
      <c r="F29" s="81"/>
      <c r="G29" s="81"/>
      <c r="H29" s="81"/>
      <c r="I29" s="81"/>
      <c r="J29" s="81"/>
      <c r="K29" s="81"/>
      <c r="L29" s="81"/>
      <c r="M29" s="81">
        <v>2</v>
      </c>
      <c r="N29" s="81"/>
      <c r="O29" s="81">
        <v>3</v>
      </c>
      <c r="P29" s="81"/>
      <c r="Q29" s="81"/>
      <c r="R29" s="81"/>
      <c r="S29" s="81"/>
      <c r="T29" s="81"/>
      <c r="U29" s="81">
        <v>7.5</v>
      </c>
      <c r="V29" s="81"/>
      <c r="W29" s="81"/>
      <c r="X29" s="81"/>
      <c r="Y29" s="81"/>
      <c r="Z29" s="81"/>
      <c r="AA29" s="81"/>
      <c r="AB29" s="81">
        <v>0.5</v>
      </c>
      <c r="AC29" s="81">
        <v>1.5</v>
      </c>
      <c r="AD29" s="81"/>
      <c r="AE29" s="81"/>
      <c r="AF29" s="81"/>
      <c r="AG29" s="81"/>
      <c r="AH29" s="81"/>
      <c r="AI29" s="82">
        <f t="shared" si="6"/>
        <v>16.5</v>
      </c>
      <c r="AJ29" s="83"/>
      <c r="AK29" s="76">
        <f t="shared" si="1"/>
        <v>0.10443037974683544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54</v>
      </c>
      <c r="B30" s="14"/>
      <c r="C30" s="14"/>
      <c r="D30" s="62"/>
      <c r="E30" s="62"/>
      <c r="F30" s="62">
        <v>1.5</v>
      </c>
      <c r="G30" s="62">
        <v>1</v>
      </c>
      <c r="H30" s="62"/>
      <c r="I30" s="62"/>
      <c r="J30" s="62"/>
      <c r="K30" s="62"/>
      <c r="L30" s="62">
        <v>5.5</v>
      </c>
      <c r="M30" s="62"/>
      <c r="N30" s="62"/>
      <c r="O30" s="62"/>
      <c r="P30" s="62"/>
      <c r="Q30" s="62"/>
      <c r="R30" s="62">
        <v>1</v>
      </c>
      <c r="S30" s="62">
        <v>2</v>
      </c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11</v>
      </c>
      <c r="AJ30" s="49" t="s">
        <v>55</v>
      </c>
      <c r="AK30" s="76">
        <f t="shared" si="1"/>
        <v>6.9620253164556958E-2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I32" si="7">SUM(D21:D31)</f>
        <v>8</v>
      </c>
      <c r="E32" s="60">
        <f t="shared" si="7"/>
        <v>7.5</v>
      </c>
      <c r="F32" s="60">
        <f t="shared" si="7"/>
        <v>7.5</v>
      </c>
      <c r="G32" s="60">
        <f t="shared" si="7"/>
        <v>7</v>
      </c>
      <c r="H32" s="60">
        <f t="shared" si="7"/>
        <v>6</v>
      </c>
      <c r="I32" s="60">
        <f t="shared" si="7"/>
        <v>0</v>
      </c>
      <c r="J32" s="60">
        <f t="shared" ref="J32:AE32" si="8">SUM(J21:J31)</f>
        <v>2</v>
      </c>
      <c r="K32" s="60">
        <f t="shared" si="8"/>
        <v>7.5</v>
      </c>
      <c r="L32" s="60">
        <f t="shared" si="8"/>
        <v>9.5</v>
      </c>
      <c r="M32" s="60">
        <f t="shared" si="8"/>
        <v>6</v>
      </c>
      <c r="N32" s="60">
        <f t="shared" si="8"/>
        <v>6</v>
      </c>
      <c r="O32" s="60">
        <f t="shared" si="8"/>
        <v>8</v>
      </c>
      <c r="P32" s="60">
        <f t="shared" si="8"/>
        <v>0</v>
      </c>
      <c r="Q32" s="60">
        <f t="shared" si="8"/>
        <v>0</v>
      </c>
      <c r="R32" s="60">
        <f t="shared" si="8"/>
        <v>7.5</v>
      </c>
      <c r="S32" s="60">
        <f t="shared" si="8"/>
        <v>6.5</v>
      </c>
      <c r="T32" s="60">
        <f t="shared" si="8"/>
        <v>7</v>
      </c>
      <c r="U32" s="60">
        <f t="shared" si="8"/>
        <v>9</v>
      </c>
      <c r="V32" s="60">
        <f t="shared" si="8"/>
        <v>0</v>
      </c>
      <c r="W32" s="60">
        <f t="shared" si="8"/>
        <v>0</v>
      </c>
      <c r="X32" s="60">
        <f t="shared" si="8"/>
        <v>0</v>
      </c>
      <c r="Y32" s="60">
        <f t="shared" si="8"/>
        <v>8</v>
      </c>
      <c r="Z32" s="60">
        <f t="shared" si="8"/>
        <v>10</v>
      </c>
      <c r="AA32" s="60">
        <f t="shared" si="8"/>
        <v>9</v>
      </c>
      <c r="AB32" s="60">
        <f t="shared" si="8"/>
        <v>8.5</v>
      </c>
      <c r="AC32" s="60">
        <f t="shared" si="8"/>
        <v>7</v>
      </c>
      <c r="AD32" s="60">
        <f t="shared" si="8"/>
        <v>0</v>
      </c>
      <c r="AE32" s="60">
        <f t="shared" si="8"/>
        <v>0</v>
      </c>
      <c r="AF32" s="60">
        <f t="shared" ref="AF32:AH32" si="9">SUM(AF21:AF31)</f>
        <v>6.5</v>
      </c>
      <c r="AG32" s="60">
        <f t="shared" si="9"/>
        <v>5</v>
      </c>
      <c r="AH32" s="60">
        <f t="shared" si="9"/>
        <v>0</v>
      </c>
      <c r="AI32" s="75">
        <f t="shared" ref="AI32" si="10">SUM(AI21:AI31)</f>
        <v>158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-7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467.5</f>
        <v>467.5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460.5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2020-09-08T21:17:31Z</cp:lastPrinted>
  <dcterms:created xsi:type="dcterms:W3CDTF">1998-07-03T22:57:08Z</dcterms:created>
  <dcterms:modified xsi:type="dcterms:W3CDTF">2020-09-08T21:17:34Z</dcterms:modified>
</cp:coreProperties>
</file>