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21EAD9B6-6C15-4706-9F75-66C0E77440C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</workbook>
</file>

<file path=xl/calcChain.xml><?xml version="1.0" encoding="utf-8"?>
<calcChain xmlns="http://schemas.openxmlformats.org/spreadsheetml/2006/main">
  <c r="AI16" i="1" l="1"/>
  <c r="AI10" i="1" l="1"/>
  <c r="AI46" i="1" l="1"/>
  <c r="O19" i="1"/>
  <c r="AH40" i="1"/>
  <c r="AH18" i="1"/>
  <c r="AG18" i="1"/>
  <c r="AG40" i="1" s="1"/>
  <c r="AF18" i="1"/>
  <c r="AF40" i="1" s="1"/>
  <c r="U40" i="1"/>
  <c r="AE18" i="1"/>
  <c r="AE40" i="1" s="1"/>
  <c r="AD18" i="1"/>
  <c r="AD40" i="1" s="1"/>
  <c r="AC18" i="1"/>
  <c r="AC40" i="1" s="1"/>
  <c r="AB18" i="1"/>
  <c r="AB40" i="1" s="1"/>
  <c r="AA18" i="1"/>
  <c r="AA40" i="1" s="1"/>
  <c r="Z18" i="1"/>
  <c r="Z40" i="1" s="1"/>
  <c r="Y18" i="1"/>
  <c r="Y40" i="1" s="1"/>
  <c r="X18" i="1"/>
  <c r="X40" i="1" s="1"/>
  <c r="W18" i="1"/>
  <c r="W40" i="1" s="1"/>
  <c r="V18" i="1"/>
  <c r="V40" i="1" s="1"/>
  <c r="U18" i="1"/>
  <c r="T18" i="1"/>
  <c r="T40" i="1" s="1"/>
  <c r="S18" i="1"/>
  <c r="S40" i="1" s="1"/>
  <c r="R18" i="1"/>
  <c r="R40" i="1" s="1"/>
  <c r="Q18" i="1"/>
  <c r="Q40" i="1" s="1"/>
  <c r="P18" i="1"/>
  <c r="P40" i="1" s="1"/>
  <c r="O18" i="1"/>
  <c r="O40" i="1" s="1"/>
  <c r="N18" i="1"/>
  <c r="N40" i="1" s="1"/>
  <c r="M18" i="1"/>
  <c r="M40" i="1" s="1"/>
  <c r="L18" i="1"/>
  <c r="L40" i="1" s="1"/>
  <c r="K18" i="1"/>
  <c r="K40" i="1" s="1"/>
  <c r="J18" i="1"/>
  <c r="J40" i="1" s="1"/>
  <c r="I18" i="1"/>
  <c r="I40" i="1" s="1"/>
  <c r="H18" i="1"/>
  <c r="H40" i="1" s="1"/>
  <c r="G18" i="1"/>
  <c r="G40" i="1" s="1"/>
  <c r="F18" i="1"/>
  <c r="F40" i="1" s="1"/>
  <c r="E18" i="1"/>
  <c r="E40" i="1" s="1"/>
  <c r="D18" i="1"/>
  <c r="D40" i="1" s="1"/>
  <c r="AI29" i="1"/>
  <c r="AG42" i="1" l="1"/>
  <c r="AI30" i="1" l="1"/>
  <c r="AI35" i="1" l="1"/>
  <c r="AI38" i="1" l="1"/>
  <c r="AI37" i="1" l="1"/>
  <c r="AI33" i="1" l="1"/>
  <c r="AI12" i="1" l="1"/>
  <c r="AI9" i="1"/>
  <c r="AI25" i="1" l="1"/>
  <c r="AI23" i="1"/>
  <c r="AI15" i="1" l="1"/>
  <c r="AI20" i="1" l="1"/>
  <c r="AI28" i="1"/>
  <c r="AI36" i="1" l="1"/>
  <c r="AI34" i="1"/>
  <c r="AI17" i="1"/>
  <c r="AI14" i="1"/>
  <c r="AI19" i="1" l="1"/>
  <c r="AI42" i="1"/>
  <c r="AI39" i="1"/>
  <c r="AI8" i="1"/>
  <c r="AI11" i="1"/>
  <c r="AI13" i="1"/>
  <c r="AI21" i="1"/>
  <c r="AI22" i="1"/>
  <c r="AI24" i="1"/>
  <c r="AI26" i="1"/>
  <c r="AI27" i="1"/>
  <c r="AI31" i="1"/>
  <c r="AI32" i="1"/>
  <c r="AI18" i="1" l="1"/>
  <c r="AI40" i="1" s="1"/>
  <c r="AI44" i="1" s="1"/>
  <c r="AI48" i="1" s="1"/>
</calcChain>
</file>

<file path=xl/sharedStrings.xml><?xml version="1.0" encoding="utf-8"?>
<sst xmlns="http://schemas.openxmlformats.org/spreadsheetml/2006/main" count="212" uniqueCount="111">
  <si>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</si>
  <si>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</si>
  <si>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</si>
  <si>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</si>
  <si>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</si>
  <si>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</si>
  <si>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</si>
  <si>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</si>
  <si>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</si>
  <si>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</si>
  <si>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</si>
  <si>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</si>
  <si>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</si>
  <si>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</si>
  <si>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</si>
  <si>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</si>
  <si>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</si>
  <si>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</si>
  <si>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</si>
  <si>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</si>
  <si>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</si>
  <si>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</si>
  <si>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</si>
  <si>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</si>
  <si>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</si>
  <si>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</si>
  <si>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</si>
  <si>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</si>
  <si>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</si>
  <si>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</si>
  <si>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</si>
  <si>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</si>
  <si>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</si>
  <si>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</si>
  <si>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</si>
  <si>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</si>
  <si>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</si>
  <si>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</si>
  <si>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</si>
  <si>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</si>
  <si>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</si>
  <si>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</si>
  <si>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</si>
  <si>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</si>
  <si>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</si>
  <si>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</si>
  <si>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</si>
  <si>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</si>
  <si>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</si>
  <si>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</si>
  <si>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</si>
  <si>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</si>
  <si>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</si>
  <si>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Intergulf SFU Lot17</t>
  </si>
  <si>
    <t>1604</t>
  </si>
  <si>
    <t>Library/Mat Library/Magazine</t>
  </si>
  <si>
    <t>DP Booklet Library</t>
  </si>
  <si>
    <t>1503</t>
  </si>
  <si>
    <t>Hunter Street</t>
  </si>
  <si>
    <t>BCBC updating/Ashrae/AIBC/CSA/NFPA</t>
  </si>
  <si>
    <t>Material Board, Materials in back room, requesting materials</t>
  </si>
  <si>
    <t>Subscriptions</t>
  </si>
  <si>
    <t>1806</t>
  </si>
  <si>
    <t>Aragon 582 King Ed</t>
  </si>
  <si>
    <t>RFI/ Shop Drawing/ Site reviews logs, SD review, list</t>
  </si>
  <si>
    <t>Other - COVID-19</t>
  </si>
  <si>
    <t xml:space="preserve"> colorsheet/RFI/ SD/ Site reviews logs, Spec,,Conform., Making PDF sets, copying docs</t>
  </si>
  <si>
    <t>Drive updates+ Lists</t>
  </si>
  <si>
    <t>Image bank reference list, image bank organizing, renamimg</t>
  </si>
  <si>
    <t>Professional Dev</t>
  </si>
  <si>
    <t>connection failure</t>
  </si>
  <si>
    <t>Shop drawing stamp</t>
  </si>
  <si>
    <t>Principals Communications/Documents</t>
  </si>
  <si>
    <t xml:space="preserve">Sanitizing twice a day, sanitizing stations </t>
  </si>
  <si>
    <t>2009</t>
  </si>
  <si>
    <t>Aragon Church Road Sooke</t>
  </si>
  <si>
    <t>Toners inventory+ordering+fixing, Paper</t>
  </si>
  <si>
    <t>2013</t>
  </si>
  <si>
    <t>Qualex Harrison &amp; Kemsley</t>
  </si>
  <si>
    <t>Pre Apllication Booklet- Pre application submissionn</t>
  </si>
  <si>
    <t>Outlook Database Revisions/ Update</t>
  </si>
  <si>
    <t>Image Bank/Scan &amp; Temp Folders</t>
  </si>
  <si>
    <t>Fieldwire / Newforma</t>
  </si>
  <si>
    <t>Zoom Meeting/ IT / Phone System</t>
  </si>
  <si>
    <t>Meetings</t>
  </si>
  <si>
    <t>October 2020</t>
  </si>
  <si>
    <t>1909</t>
  </si>
  <si>
    <t>2010</t>
  </si>
  <si>
    <t>2011</t>
  </si>
  <si>
    <t xml:space="preserve"> MWN Ph 1 Discovery Centre</t>
  </si>
  <si>
    <t>MWN Ph 1 Rental Bldg 19</t>
  </si>
  <si>
    <t>Grange Presentation Centre</t>
  </si>
  <si>
    <t xml:space="preserve">Contact List </t>
  </si>
  <si>
    <t>Contact List update</t>
  </si>
  <si>
    <t>Contact update + add</t>
  </si>
  <si>
    <t xml:space="preserve"> Contact List</t>
  </si>
  <si>
    <t>1701</t>
  </si>
  <si>
    <t xml:space="preserve"> Mosaic Emery Phase 1</t>
  </si>
  <si>
    <t>SD log, contact list+info</t>
  </si>
  <si>
    <t>Schedules, BP Application</t>
  </si>
  <si>
    <t>Rezoning Power Point, GIS image</t>
  </si>
  <si>
    <t>2015 start/Filling/Archiving</t>
  </si>
  <si>
    <t>wordpress, Zoom, Adobe,workshop</t>
  </si>
  <si>
    <t xml:space="preserve">Zoom meeting account, meeting set up, </t>
  </si>
  <si>
    <t>2016</t>
  </si>
  <si>
    <t>Khalsa Temple Addition</t>
  </si>
  <si>
    <t>GIS illustration for Doug</t>
  </si>
  <si>
    <t>1701 IFC, 1503 IFC, SI, 6K</t>
  </si>
  <si>
    <t>Office meetings,Bi-weekly meeting for intranet, preparing content next meeting</t>
  </si>
  <si>
    <t>Photos for Bruce, booklet print, investigations for Doug,2009 prints</t>
  </si>
  <si>
    <t>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</si>
</sst>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3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2" fillId="5" borderId="0" xfId="0" applyFont="1" applyFill="1" applyAlignment="1" applyProtection="1">
      <alignment wrapText="1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5" fillId="0" borderId="30" xfId="0" applyFont="1" applyFill="1" applyBorder="1" applyProtection="1">
      <protection locked="0"/>
    </xf>
    <xf numFmtId="0" fontId="5" fillId="0" borderId="31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4" zoomScaleNormal="100" zoomScaleSheetLayoutView="100" workbookViewId="0">
      <selection activeCell="AF23" sqref="AF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14</v>
      </c>
      <c r="E7" s="42" t="s">
        <v>16</v>
      </c>
      <c r="F7" s="41" t="s">
        <v>17</v>
      </c>
      <c r="G7" s="41" t="s">
        <v>17</v>
      </c>
      <c r="H7" s="42" t="s">
        <v>18</v>
      </c>
      <c r="I7" s="42" t="s">
        <v>14</v>
      </c>
      <c r="J7" s="42" t="s">
        <v>15</v>
      </c>
      <c r="K7" s="42" t="s">
        <v>14</v>
      </c>
      <c r="L7" s="42" t="s">
        <v>16</v>
      </c>
      <c r="M7" s="41" t="s">
        <v>17</v>
      </c>
      <c r="N7" s="41" t="s">
        <v>17</v>
      </c>
      <c r="O7" s="42" t="s">
        <v>18</v>
      </c>
      <c r="P7" s="42" t="s">
        <v>14</v>
      </c>
      <c r="Q7" s="42" t="s">
        <v>15</v>
      </c>
      <c r="R7" s="42" t="s">
        <v>14</v>
      </c>
      <c r="S7" s="42" t="s">
        <v>16</v>
      </c>
      <c r="T7" s="41" t="s">
        <v>17</v>
      </c>
      <c r="U7" s="41" t="s">
        <v>17</v>
      </c>
      <c r="V7" s="42" t="s">
        <v>18</v>
      </c>
      <c r="W7" s="42" t="s">
        <v>14</v>
      </c>
      <c r="X7" s="42" t="s">
        <v>15</v>
      </c>
      <c r="Y7" s="42" t="s">
        <v>14</v>
      </c>
      <c r="Z7" s="42" t="s">
        <v>16</v>
      </c>
      <c r="AA7" s="41" t="s">
        <v>17</v>
      </c>
      <c r="AB7" s="41" t="s">
        <v>17</v>
      </c>
      <c r="AC7" s="42" t="s">
        <v>18</v>
      </c>
      <c r="AD7" s="42" t="s">
        <v>14</v>
      </c>
      <c r="AE7" s="42" t="s">
        <v>15</v>
      </c>
      <c r="AF7" s="42" t="s">
        <v>14</v>
      </c>
      <c r="AG7" s="42" t="s">
        <v>16</v>
      </c>
      <c r="AH7" s="41" t="s">
        <v>17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54</v>
      </c>
      <c r="B8" s="44" t="s">
        <v>53</v>
      </c>
      <c r="C8" s="45" t="s">
        <v>44</v>
      </c>
      <c r="D8" s="55"/>
      <c r="E8" s="55"/>
      <c r="F8" s="55" t="s">
        <v>19</v>
      </c>
      <c r="G8" s="55" t="s">
        <v>19</v>
      </c>
      <c r="H8" s="55"/>
      <c r="I8" s="55">
        <v>1</v>
      </c>
      <c r="J8" s="55">
        <v>0.5</v>
      </c>
      <c r="K8" s="55">
        <v>0.5</v>
      </c>
      <c r="L8" s="55"/>
      <c r="M8" s="55" t="s">
        <v>19</v>
      </c>
      <c r="N8" s="55" t="s">
        <v>19</v>
      </c>
      <c r="O8" s="55"/>
      <c r="P8" s="55"/>
      <c r="Q8" s="55"/>
      <c r="R8" s="55">
        <v>0.5</v>
      </c>
      <c r="S8" s="55"/>
      <c r="T8" s="55" t="s">
        <v>19</v>
      </c>
      <c r="U8" s="55" t="s">
        <v>19</v>
      </c>
      <c r="V8" s="55"/>
      <c r="W8" s="55"/>
      <c r="X8" s="55">
        <v>0.5</v>
      </c>
      <c r="Y8" s="55"/>
      <c r="Z8" s="55"/>
      <c r="AA8" s="55" t="s">
        <v>19</v>
      </c>
      <c r="AB8" s="55" t="s">
        <v>19</v>
      </c>
      <c r="AC8" s="55">
        <v>0.5</v>
      </c>
      <c r="AD8" s="55">
        <v>0.5</v>
      </c>
      <c r="AE8" s="55">
        <v>0.5</v>
      </c>
      <c r="AF8" s="55">
        <v>0.5</v>
      </c>
      <c r="AG8" s="55"/>
      <c r="AH8" s="55" t="s">
        <v>19</v>
      </c>
      <c r="AI8" s="56">
        <f t="shared" ref="AI8:AI13" si="0">SUM(D8:AH8)</f>
        <v>5</v>
      </c>
      <c r="AJ8" s="46" t="s">
        <v>64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57</v>
      </c>
      <c r="B9" s="39" t="s">
        <v>58</v>
      </c>
      <c r="C9" s="40" t="s">
        <v>44</v>
      </c>
      <c r="D9" s="57"/>
      <c r="E9" s="57">
        <v>0.5</v>
      </c>
      <c r="F9" s="97" t="s">
        <v>19</v>
      </c>
      <c r="G9" s="97" t="s">
        <v>19</v>
      </c>
      <c r="H9" s="97">
        <v>0.5</v>
      </c>
      <c r="I9" s="97"/>
      <c r="J9" s="97">
        <v>0.5</v>
      </c>
      <c r="K9" s="97">
        <v>0.5</v>
      </c>
      <c r="L9" s="97">
        <v>1</v>
      </c>
      <c r="M9" s="97" t="s">
        <v>19</v>
      </c>
      <c r="N9" s="97" t="s">
        <v>19</v>
      </c>
      <c r="O9" s="97"/>
      <c r="P9" s="97">
        <v>0.5</v>
      </c>
      <c r="Q9" s="97">
        <v>1</v>
      </c>
      <c r="R9" s="97"/>
      <c r="S9" s="97"/>
      <c r="T9" s="97" t="s">
        <v>19</v>
      </c>
      <c r="U9" s="97" t="s">
        <v>19</v>
      </c>
      <c r="V9" s="57">
        <v>0.5</v>
      </c>
      <c r="W9" s="57">
        <v>0.5</v>
      </c>
      <c r="X9" s="97">
        <v>0.5</v>
      </c>
      <c r="Y9" s="97"/>
      <c r="Z9" s="97">
        <v>0.5</v>
      </c>
      <c r="AA9" s="97" t="s">
        <v>19</v>
      </c>
      <c r="AB9" s="97" t="s">
        <v>19</v>
      </c>
      <c r="AC9" s="57">
        <v>0.5</v>
      </c>
      <c r="AD9" s="57"/>
      <c r="AE9" s="97">
        <v>1</v>
      </c>
      <c r="AF9" s="97">
        <v>0.5</v>
      </c>
      <c r="AG9" s="97">
        <v>0.5</v>
      </c>
      <c r="AH9" s="97" t="s">
        <v>19</v>
      </c>
      <c r="AI9" s="98">
        <f t="shared" si="0"/>
        <v>9</v>
      </c>
      <c r="AJ9" s="43" t="s">
        <v>66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96</v>
      </c>
      <c r="B10" s="77" t="s">
        <v>97</v>
      </c>
      <c r="C10" s="95"/>
      <c r="D10" s="78"/>
      <c r="E10" s="78"/>
      <c r="F10" s="78"/>
      <c r="G10" s="78"/>
      <c r="H10" s="78">
        <v>0.5</v>
      </c>
      <c r="I10" s="78"/>
      <c r="J10" s="78">
        <v>2</v>
      </c>
      <c r="K10" s="78"/>
      <c r="L10" s="78"/>
      <c r="M10" s="78"/>
      <c r="N10" s="78"/>
      <c r="O10" s="78"/>
      <c r="P10" s="78"/>
      <c r="Q10" s="78"/>
      <c r="R10" s="78">
        <v>0.5</v>
      </c>
      <c r="S10" s="78"/>
      <c r="T10" s="78"/>
      <c r="U10" s="78"/>
      <c r="V10" s="78"/>
      <c r="W10" s="78"/>
      <c r="X10" s="78"/>
      <c r="Y10" s="78">
        <v>1</v>
      </c>
      <c r="Z10" s="78">
        <v>0.5</v>
      </c>
      <c r="AA10" s="78">
        <v>0.5</v>
      </c>
      <c r="AB10" s="78"/>
      <c r="AC10" s="78">
        <v>0.5</v>
      </c>
      <c r="AD10" s="78">
        <v>0.5</v>
      </c>
      <c r="AE10" s="78"/>
      <c r="AF10" s="78"/>
      <c r="AG10" s="78">
        <v>1</v>
      </c>
      <c r="AH10" s="78"/>
      <c r="AI10" s="56">
        <f t="shared" si="0"/>
        <v>7</v>
      </c>
      <c r="AJ10" s="96" t="s">
        <v>98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s="74" customFormat="1" ht="12" customHeight="1" x14ac:dyDescent="0.2">
      <c r="A11" s="79" t="s">
        <v>62</v>
      </c>
      <c r="B11" s="80" t="s">
        <v>63</v>
      </c>
      <c r="C11" s="110"/>
      <c r="D11" s="81"/>
      <c r="E11" s="81">
        <v>1</v>
      </c>
      <c r="F11" s="81" t="s">
        <v>19</v>
      </c>
      <c r="G11" s="81" t="s">
        <v>19</v>
      </c>
      <c r="H11" s="81"/>
      <c r="I11" s="81"/>
      <c r="J11" s="81"/>
      <c r="K11" s="81"/>
      <c r="L11" s="81"/>
      <c r="M11" s="81" t="s">
        <v>19</v>
      </c>
      <c r="N11" s="81" t="s">
        <v>19</v>
      </c>
      <c r="O11" s="81"/>
      <c r="P11" s="81"/>
      <c r="Q11" s="81"/>
      <c r="R11" s="81"/>
      <c r="S11" s="81"/>
      <c r="T11" s="81" t="s">
        <v>19</v>
      </c>
      <c r="U11" s="81" t="s">
        <v>19</v>
      </c>
      <c r="V11" s="81"/>
      <c r="W11" s="81"/>
      <c r="X11" s="81"/>
      <c r="Y11" s="81"/>
      <c r="Z11" s="81"/>
      <c r="AA11" s="81" t="s">
        <v>19</v>
      </c>
      <c r="AB11" s="81" t="s">
        <v>19</v>
      </c>
      <c r="AC11" s="81"/>
      <c r="AD11" s="81"/>
      <c r="AE11" s="81">
        <v>0.5</v>
      </c>
      <c r="AF11" s="81"/>
      <c r="AG11" s="81"/>
      <c r="AH11" s="81" t="s">
        <v>19</v>
      </c>
      <c r="AI11" s="99">
        <f t="shared" si="0"/>
        <v>1.5</v>
      </c>
      <c r="AJ11" s="111" t="s">
        <v>95</v>
      </c>
      <c r="AZ11" s="75"/>
      <c r="BA11" s="75"/>
    </row>
    <row r="12" spans="1:190" ht="12" customHeight="1" x14ac:dyDescent="0.2">
      <c r="A12" s="76" t="s">
        <v>74</v>
      </c>
      <c r="B12" s="77" t="s">
        <v>75</v>
      </c>
      <c r="C12" s="95"/>
      <c r="D12" s="78"/>
      <c r="E12" s="78"/>
      <c r="F12" s="78" t="s">
        <v>19</v>
      </c>
      <c r="G12" s="78" t="s">
        <v>19</v>
      </c>
      <c r="H12" s="78"/>
      <c r="I12" s="78"/>
      <c r="J12" s="78"/>
      <c r="K12" s="78"/>
      <c r="L12" s="78">
        <v>2</v>
      </c>
      <c r="M12" s="78" t="s">
        <v>19</v>
      </c>
      <c r="N12" s="78" t="s">
        <v>19</v>
      </c>
      <c r="O12" s="78"/>
      <c r="P12" s="78">
        <v>0.5</v>
      </c>
      <c r="Q12" s="78"/>
      <c r="R12" s="78"/>
      <c r="S12" s="78"/>
      <c r="T12" s="78" t="s">
        <v>19</v>
      </c>
      <c r="U12" s="78" t="s">
        <v>19</v>
      </c>
      <c r="V12" s="78"/>
      <c r="W12" s="78"/>
      <c r="X12" s="78"/>
      <c r="Y12" s="78"/>
      <c r="Z12" s="78"/>
      <c r="AA12" s="78" t="s">
        <v>19</v>
      </c>
      <c r="AB12" s="78" t="s">
        <v>19</v>
      </c>
      <c r="AC12" s="78"/>
      <c r="AD12" s="78"/>
      <c r="AE12" s="78"/>
      <c r="AF12" s="78"/>
      <c r="AG12" s="78"/>
      <c r="AH12" s="78" t="s">
        <v>19</v>
      </c>
      <c r="AI12" s="86">
        <f t="shared" si="0"/>
        <v>2.5</v>
      </c>
      <c r="AJ12" s="96" t="s">
        <v>100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3"/>
      <c r="BA12" s="53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s="74" customFormat="1" ht="12" customHeight="1" x14ac:dyDescent="0.2">
      <c r="A13" s="79" t="s">
        <v>88</v>
      </c>
      <c r="B13" s="80" t="s">
        <v>89</v>
      </c>
      <c r="C13" s="110"/>
      <c r="D13" s="81">
        <v>0.5</v>
      </c>
      <c r="E13" s="81"/>
      <c r="F13" s="81" t="s">
        <v>19</v>
      </c>
      <c r="G13" s="81" t="s">
        <v>19</v>
      </c>
      <c r="H13" s="81"/>
      <c r="I13" s="81"/>
      <c r="J13" s="81"/>
      <c r="K13" s="81"/>
      <c r="L13" s="81"/>
      <c r="M13" s="81" t="s">
        <v>19</v>
      </c>
      <c r="N13" s="81" t="s">
        <v>19</v>
      </c>
      <c r="O13" s="81"/>
      <c r="P13" s="81"/>
      <c r="Q13" s="81"/>
      <c r="R13" s="81"/>
      <c r="S13" s="81"/>
      <c r="T13" s="81" t="s">
        <v>19</v>
      </c>
      <c r="U13" s="81" t="s">
        <v>19</v>
      </c>
      <c r="V13" s="81"/>
      <c r="W13" s="81"/>
      <c r="X13" s="81"/>
      <c r="Y13" s="81"/>
      <c r="Z13" s="81"/>
      <c r="AA13" s="81" t="s">
        <v>19</v>
      </c>
      <c r="AB13" s="81" t="s">
        <v>19</v>
      </c>
      <c r="AC13" s="81"/>
      <c r="AD13" s="81"/>
      <c r="AE13" s="81"/>
      <c r="AF13" s="81"/>
      <c r="AG13" s="81"/>
      <c r="AH13" s="81" t="s">
        <v>19</v>
      </c>
      <c r="AI13" s="99">
        <f t="shared" si="0"/>
        <v>0.5</v>
      </c>
      <c r="AJ13" s="111" t="s">
        <v>93</v>
      </c>
      <c r="AZ13" s="75"/>
      <c r="BA13" s="75"/>
    </row>
    <row r="14" spans="1:190" s="74" customFormat="1" ht="12" customHeight="1" x14ac:dyDescent="0.2">
      <c r="A14" s="76" t="s">
        <v>87</v>
      </c>
      <c r="B14" s="77" t="s">
        <v>90</v>
      </c>
      <c r="C14" s="112"/>
      <c r="D14" s="78">
        <v>1</v>
      </c>
      <c r="E14" s="78"/>
      <c r="F14" s="78" t="s">
        <v>19</v>
      </c>
      <c r="G14" s="78" t="s">
        <v>19</v>
      </c>
      <c r="H14" s="78"/>
      <c r="I14" s="78"/>
      <c r="J14" s="78"/>
      <c r="K14" s="78"/>
      <c r="L14" s="78"/>
      <c r="M14" s="78" t="s">
        <v>19</v>
      </c>
      <c r="N14" s="78" t="s">
        <v>19</v>
      </c>
      <c r="O14" s="78"/>
      <c r="P14" s="78"/>
      <c r="Q14" s="78"/>
      <c r="R14" s="78"/>
      <c r="S14" s="78"/>
      <c r="T14" s="78" t="s">
        <v>19</v>
      </c>
      <c r="U14" s="78" t="s">
        <v>19</v>
      </c>
      <c r="V14" s="78"/>
      <c r="W14" s="78"/>
      <c r="X14" s="78"/>
      <c r="Y14" s="78"/>
      <c r="Z14" s="78"/>
      <c r="AA14" s="78" t="s">
        <v>19</v>
      </c>
      <c r="AB14" s="78" t="s">
        <v>19</v>
      </c>
      <c r="AC14" s="78"/>
      <c r="AD14" s="78"/>
      <c r="AE14" s="78"/>
      <c r="AF14" s="78"/>
      <c r="AG14" s="78"/>
      <c r="AH14" s="78" t="s">
        <v>19</v>
      </c>
      <c r="AI14" s="86">
        <f>SUM(D14:AH14)</f>
        <v>1</v>
      </c>
      <c r="AJ14" s="96" t="s">
        <v>92</v>
      </c>
      <c r="AZ14" s="75"/>
      <c r="BA14" s="75"/>
    </row>
    <row r="15" spans="1:190" s="74" customFormat="1" ht="12" customHeight="1" x14ac:dyDescent="0.2">
      <c r="A15" s="79" t="s">
        <v>86</v>
      </c>
      <c r="B15" s="80" t="s">
        <v>91</v>
      </c>
      <c r="C15" s="110"/>
      <c r="D15" s="81">
        <v>1</v>
      </c>
      <c r="E15" s="81"/>
      <c r="F15" s="81" t="s">
        <v>19</v>
      </c>
      <c r="G15" s="81" t="s">
        <v>19</v>
      </c>
      <c r="H15" s="81"/>
      <c r="I15" s="81"/>
      <c r="J15" s="81">
        <v>0.5</v>
      </c>
      <c r="K15" s="81"/>
      <c r="L15" s="81"/>
      <c r="M15" s="81" t="s">
        <v>19</v>
      </c>
      <c r="N15" s="81" t="s">
        <v>19</v>
      </c>
      <c r="O15" s="81"/>
      <c r="P15" s="81"/>
      <c r="Q15" s="81"/>
      <c r="R15" s="81"/>
      <c r="S15" s="81"/>
      <c r="T15" s="81" t="s">
        <v>19</v>
      </c>
      <c r="U15" s="81" t="s">
        <v>19</v>
      </c>
      <c r="V15" s="81"/>
      <c r="W15" s="81"/>
      <c r="X15" s="81"/>
      <c r="Y15" s="81"/>
      <c r="Z15" s="81"/>
      <c r="AA15" s="81" t="s">
        <v>19</v>
      </c>
      <c r="AB15" s="81" t="s">
        <v>19</v>
      </c>
      <c r="AC15" s="81"/>
      <c r="AD15" s="81"/>
      <c r="AE15" s="81"/>
      <c r="AF15" s="81"/>
      <c r="AG15" s="81"/>
      <c r="AH15" s="81" t="s">
        <v>19</v>
      </c>
      <c r="AI15" s="99">
        <f t="shared" ref="AI15:AI17" si="1">SUM(D15:AH15)</f>
        <v>1.5</v>
      </c>
      <c r="AJ15" s="111" t="s">
        <v>99</v>
      </c>
      <c r="AZ15" s="75"/>
      <c r="BA15" s="75"/>
    </row>
    <row r="16" spans="1:190" s="74" customFormat="1" ht="12" customHeight="1" x14ac:dyDescent="0.2">
      <c r="A16" s="76" t="s">
        <v>104</v>
      </c>
      <c r="B16" s="77" t="s">
        <v>105</v>
      </c>
      <c r="C16" s="112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>
        <v>2</v>
      </c>
      <c r="AA16" s="78"/>
      <c r="AB16" s="78"/>
      <c r="AC16" s="78"/>
      <c r="AD16" s="78"/>
      <c r="AE16" s="78">
        <v>4</v>
      </c>
      <c r="AF16" s="78"/>
      <c r="AG16" s="78"/>
      <c r="AH16" s="78"/>
      <c r="AI16" s="86">
        <f t="shared" si="1"/>
        <v>6</v>
      </c>
      <c r="AJ16" s="114" t="s">
        <v>106</v>
      </c>
      <c r="AZ16" s="75"/>
      <c r="BA16" s="75"/>
    </row>
    <row r="17" spans="1:190" s="74" customFormat="1" ht="12" customHeight="1" x14ac:dyDescent="0.2">
      <c r="A17" s="76" t="s">
        <v>77</v>
      </c>
      <c r="B17" s="77" t="s">
        <v>78</v>
      </c>
      <c r="C17" s="113"/>
      <c r="D17" s="78"/>
      <c r="E17" s="78"/>
      <c r="F17" s="78" t="s">
        <v>19</v>
      </c>
      <c r="G17" s="78" t="s">
        <v>19</v>
      </c>
      <c r="H17" s="78"/>
      <c r="I17" s="78"/>
      <c r="J17" s="78"/>
      <c r="K17" s="78"/>
      <c r="L17" s="78"/>
      <c r="M17" s="78" t="s">
        <v>19</v>
      </c>
      <c r="N17" s="78" t="s">
        <v>19</v>
      </c>
      <c r="O17" s="78"/>
      <c r="P17" s="78"/>
      <c r="Q17" s="78"/>
      <c r="R17" s="78"/>
      <c r="S17" s="78"/>
      <c r="T17" s="78" t="s">
        <v>19</v>
      </c>
      <c r="U17" s="78" t="s">
        <v>19</v>
      </c>
      <c r="V17" s="78"/>
      <c r="W17" s="78"/>
      <c r="X17" s="78"/>
      <c r="Y17" s="78"/>
      <c r="Z17" s="78"/>
      <c r="AA17" s="78" t="s">
        <v>19</v>
      </c>
      <c r="AB17" s="78" t="s">
        <v>19</v>
      </c>
      <c r="AC17" s="78"/>
      <c r="AD17" s="78"/>
      <c r="AE17" s="78"/>
      <c r="AF17" s="78"/>
      <c r="AG17" s="78"/>
      <c r="AH17" s="78" t="s">
        <v>19</v>
      </c>
      <c r="AI17" s="86">
        <f t="shared" si="1"/>
        <v>0</v>
      </c>
      <c r="AJ17" s="74" t="s">
        <v>79</v>
      </c>
      <c r="AZ17" s="75"/>
      <c r="BA17" s="75"/>
    </row>
    <row r="18" spans="1:190" s="22" customFormat="1" x14ac:dyDescent="0.2">
      <c r="A18" s="11"/>
      <c r="B18" s="54" t="s">
        <v>6</v>
      </c>
      <c r="C18" s="72"/>
      <c r="D18" s="58">
        <f t="shared" ref="D18:AE18" si="2">SUM(D8:D17)</f>
        <v>2.5</v>
      </c>
      <c r="E18" s="103">
        <f t="shared" si="2"/>
        <v>1.5</v>
      </c>
      <c r="F18" s="105">
        <f t="shared" si="2"/>
        <v>0</v>
      </c>
      <c r="G18" s="105">
        <f t="shared" si="2"/>
        <v>0</v>
      </c>
      <c r="H18" s="58">
        <f t="shared" si="2"/>
        <v>1</v>
      </c>
      <c r="I18" s="58">
        <f t="shared" si="2"/>
        <v>1</v>
      </c>
      <c r="J18" s="103">
        <f t="shared" si="2"/>
        <v>3.5</v>
      </c>
      <c r="K18" s="58">
        <f t="shared" si="2"/>
        <v>1</v>
      </c>
      <c r="L18" s="103">
        <f t="shared" si="2"/>
        <v>3</v>
      </c>
      <c r="M18" s="105">
        <f t="shared" si="2"/>
        <v>0</v>
      </c>
      <c r="N18" s="105">
        <f t="shared" si="2"/>
        <v>0</v>
      </c>
      <c r="O18" s="103">
        <f t="shared" si="2"/>
        <v>0</v>
      </c>
      <c r="P18" s="58">
        <f t="shared" si="2"/>
        <v>1</v>
      </c>
      <c r="Q18" s="58">
        <f t="shared" si="2"/>
        <v>1</v>
      </c>
      <c r="R18" s="58">
        <f t="shared" si="2"/>
        <v>1</v>
      </c>
      <c r="S18" s="103">
        <f t="shared" si="2"/>
        <v>0</v>
      </c>
      <c r="T18" s="105">
        <f t="shared" si="2"/>
        <v>0</v>
      </c>
      <c r="U18" s="105">
        <f t="shared" si="2"/>
        <v>0</v>
      </c>
      <c r="V18" s="103">
        <f t="shared" si="2"/>
        <v>0.5</v>
      </c>
      <c r="W18" s="58">
        <f t="shared" si="2"/>
        <v>0.5</v>
      </c>
      <c r="X18" s="58">
        <f t="shared" si="2"/>
        <v>1</v>
      </c>
      <c r="Y18" s="58">
        <f t="shared" si="2"/>
        <v>1</v>
      </c>
      <c r="Z18" s="103">
        <f t="shared" si="2"/>
        <v>3</v>
      </c>
      <c r="AA18" s="105">
        <f t="shared" si="2"/>
        <v>0.5</v>
      </c>
      <c r="AB18" s="105">
        <f t="shared" si="2"/>
        <v>0</v>
      </c>
      <c r="AC18" s="103">
        <f t="shared" si="2"/>
        <v>1.5</v>
      </c>
      <c r="AD18" s="58">
        <f t="shared" si="2"/>
        <v>1</v>
      </c>
      <c r="AE18" s="58">
        <f t="shared" si="2"/>
        <v>6</v>
      </c>
      <c r="AF18" s="58">
        <f t="shared" ref="AF18:AH18" si="3">SUM(AF8:AF17)</f>
        <v>1</v>
      </c>
      <c r="AG18" s="103">
        <f t="shared" si="3"/>
        <v>1.5</v>
      </c>
      <c r="AH18" s="105">
        <f t="shared" si="3"/>
        <v>0</v>
      </c>
      <c r="AI18" s="59">
        <f t="shared" ref="AI18" si="4">SUM(AI8:AI17)</f>
        <v>34</v>
      </c>
      <c r="AJ18" s="47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104"/>
      <c r="F19" s="60"/>
      <c r="G19" s="60"/>
      <c r="H19" s="60"/>
      <c r="I19" s="104"/>
      <c r="J19" s="60"/>
      <c r="K19" s="60"/>
      <c r="L19" s="60"/>
      <c r="M19" s="60"/>
      <c r="N19" s="60"/>
      <c r="O19" s="60">
        <f>7.5</f>
        <v>7.5</v>
      </c>
      <c r="P19" s="60"/>
      <c r="Q19" s="60"/>
      <c r="R19" s="60"/>
      <c r="S19" s="60"/>
      <c r="T19" s="60"/>
      <c r="U19" s="60"/>
      <c r="V19" s="60"/>
      <c r="W19" s="104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39" si="5">SUM(D19:AH19)</f>
        <v>7.5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>
        <v>4</v>
      </c>
      <c r="E20" s="60">
        <v>1.5</v>
      </c>
      <c r="F20" s="60"/>
      <c r="G20" s="60"/>
      <c r="H20" s="60">
        <v>4.5</v>
      </c>
      <c r="I20" s="60">
        <v>3.5</v>
      </c>
      <c r="J20" s="60">
        <v>4</v>
      </c>
      <c r="K20" s="60">
        <v>4.5</v>
      </c>
      <c r="L20" s="60">
        <v>4</v>
      </c>
      <c r="M20" s="60"/>
      <c r="N20" s="60"/>
      <c r="O20" s="60"/>
      <c r="P20" s="60">
        <v>5</v>
      </c>
      <c r="Q20" s="60">
        <v>3.5</v>
      </c>
      <c r="R20" s="60">
        <v>3</v>
      </c>
      <c r="S20" s="60">
        <v>3.5</v>
      </c>
      <c r="T20" s="60"/>
      <c r="U20" s="60"/>
      <c r="V20" s="60">
        <v>5.5</v>
      </c>
      <c r="W20" s="60"/>
      <c r="X20" s="60">
        <v>4</v>
      </c>
      <c r="Y20" s="60">
        <v>4.5</v>
      </c>
      <c r="Z20" s="60">
        <v>2.5</v>
      </c>
      <c r="AA20" s="60"/>
      <c r="AB20" s="60"/>
      <c r="AC20" s="60">
        <v>1.5</v>
      </c>
      <c r="AD20" s="60">
        <v>2</v>
      </c>
      <c r="AE20" s="60">
        <v>2</v>
      </c>
      <c r="AF20" s="60">
        <v>3</v>
      </c>
      <c r="AG20" s="60">
        <v>4.5</v>
      </c>
      <c r="AH20" s="60"/>
      <c r="AI20" s="56">
        <f>SUM(D20:AH20)</f>
        <v>70.5</v>
      </c>
      <c r="AJ20" s="50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1" t="s">
        <v>11</v>
      </c>
      <c r="B21" s="14"/>
      <c r="C21" s="14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5"/>
        <v>0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8" t="s">
        <v>12</v>
      </c>
      <c r="B22" s="89"/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87">
        <f t="shared" si="5"/>
        <v>0</v>
      </c>
      <c r="AJ22" s="91" t="s">
        <v>44</v>
      </c>
      <c r="AZ22" s="75"/>
    </row>
    <row r="23" spans="1:190" ht="12.75" customHeight="1" x14ac:dyDescent="0.2">
      <c r="A23" s="118" t="s">
        <v>72</v>
      </c>
      <c r="B23" s="119"/>
      <c r="C23" s="120"/>
      <c r="D23" s="60">
        <v>0.5</v>
      </c>
      <c r="E23" s="60"/>
      <c r="F23" s="60"/>
      <c r="G23" s="60"/>
      <c r="H23" s="60"/>
      <c r="I23" s="60"/>
      <c r="J23" s="60"/>
      <c r="K23" s="60"/>
      <c r="L23" s="60">
        <v>0.5</v>
      </c>
      <c r="M23" s="60"/>
      <c r="N23" s="60"/>
      <c r="O23" s="60"/>
      <c r="P23" s="60">
        <v>0.5</v>
      </c>
      <c r="Q23" s="60"/>
      <c r="R23" s="60"/>
      <c r="S23" s="60">
        <v>1</v>
      </c>
      <c r="T23" s="60"/>
      <c r="U23" s="60"/>
      <c r="V23" s="60"/>
      <c r="W23" s="60"/>
      <c r="X23" s="60"/>
      <c r="Y23" s="60">
        <v>1</v>
      </c>
      <c r="Z23" s="60">
        <v>1</v>
      </c>
      <c r="AA23" s="60"/>
      <c r="AB23" s="60"/>
      <c r="AC23" s="60">
        <v>0.5</v>
      </c>
      <c r="AD23" s="60"/>
      <c r="AE23" s="60">
        <v>0.5</v>
      </c>
      <c r="AF23" s="60"/>
      <c r="AG23" s="60"/>
      <c r="AH23" s="60"/>
      <c r="AI23" s="56">
        <f t="shared" ref="AI23:AI30" si="6">SUM(D23:AH23)</f>
        <v>5.5</v>
      </c>
      <c r="AJ23" s="115" t="s">
        <v>109</v>
      </c>
      <c r="AK23" s="106"/>
      <c r="AL23" s="106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80</v>
      </c>
      <c r="B24" s="13"/>
      <c r="C24" s="13"/>
      <c r="D24" s="60"/>
      <c r="E24" s="60">
        <v>1</v>
      </c>
      <c r="F24" s="60"/>
      <c r="G24" s="60"/>
      <c r="H24" s="60">
        <v>1</v>
      </c>
      <c r="I24" s="60"/>
      <c r="J24" s="60"/>
      <c r="K24" s="60"/>
      <c r="L24" s="60"/>
      <c r="M24" s="60"/>
      <c r="N24" s="60"/>
      <c r="O24" s="60"/>
      <c r="P24" s="60">
        <v>0.5</v>
      </c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2.5</v>
      </c>
      <c r="AJ24" s="50" t="s">
        <v>94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56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 t="s">
        <v>51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1" t="s">
        <v>55</v>
      </c>
      <c r="B26" s="122"/>
      <c r="C26" s="12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>
        <v>0.5</v>
      </c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0.5</v>
      </c>
      <c r="AJ26" s="50" t="s">
        <v>60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2" t="s">
        <v>48</v>
      </c>
      <c r="B27" s="13"/>
      <c r="C27" s="13"/>
      <c r="D27" s="60">
        <v>0.5</v>
      </c>
      <c r="E27" s="60">
        <v>0.5</v>
      </c>
      <c r="F27" s="60"/>
      <c r="G27" s="60"/>
      <c r="H27" s="60">
        <v>1</v>
      </c>
      <c r="I27" s="60">
        <v>0.5</v>
      </c>
      <c r="J27" s="60">
        <v>0.5</v>
      </c>
      <c r="K27" s="60"/>
      <c r="L27" s="60">
        <v>0.5</v>
      </c>
      <c r="M27" s="60"/>
      <c r="N27" s="60"/>
      <c r="O27" s="60"/>
      <c r="P27" s="60">
        <v>0.5</v>
      </c>
      <c r="Q27" s="60">
        <v>1</v>
      </c>
      <c r="R27" s="60">
        <v>0.5</v>
      </c>
      <c r="S27" s="60">
        <v>0.5</v>
      </c>
      <c r="T27" s="60"/>
      <c r="U27" s="60"/>
      <c r="V27" s="60">
        <v>0.5</v>
      </c>
      <c r="W27" s="60"/>
      <c r="X27" s="60">
        <v>0.5</v>
      </c>
      <c r="Y27" s="60">
        <v>0.5</v>
      </c>
      <c r="Z27" s="60">
        <v>0.5</v>
      </c>
      <c r="AA27" s="60"/>
      <c r="AB27" s="60"/>
      <c r="AC27" s="60">
        <v>0.5</v>
      </c>
      <c r="AD27" s="60">
        <v>0.5</v>
      </c>
      <c r="AE27" s="60"/>
      <c r="AF27" s="60">
        <v>0.5</v>
      </c>
      <c r="AG27" s="60">
        <v>0.5</v>
      </c>
      <c r="AH27" s="60"/>
      <c r="AI27" s="56">
        <f t="shared" si="6"/>
        <v>10</v>
      </c>
      <c r="AJ27" s="50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8" t="s">
        <v>52</v>
      </c>
      <c r="B28" s="119"/>
      <c r="C28" s="120"/>
      <c r="D28" s="60"/>
      <c r="E28" s="60"/>
      <c r="F28" s="60"/>
      <c r="G28" s="60"/>
      <c r="H28" s="60"/>
      <c r="I28" s="60"/>
      <c r="J28" s="60"/>
      <c r="K28" s="60">
        <v>1</v>
      </c>
      <c r="L28" s="60"/>
      <c r="M28" s="60"/>
      <c r="N28" s="60"/>
      <c r="O28" s="60"/>
      <c r="P28" s="60"/>
      <c r="Q28" s="60">
        <v>1</v>
      </c>
      <c r="R28" s="60">
        <v>3.5</v>
      </c>
      <c r="S28" s="60">
        <v>3</v>
      </c>
      <c r="T28" s="60"/>
      <c r="U28" s="60"/>
      <c r="V28" s="60"/>
      <c r="W28" s="60"/>
      <c r="X28" s="60"/>
      <c r="Y28" s="60"/>
      <c r="Z28" s="60">
        <v>1</v>
      </c>
      <c r="AA28" s="60"/>
      <c r="AB28" s="60"/>
      <c r="AC28" s="60"/>
      <c r="AD28" s="60"/>
      <c r="AE28" s="60"/>
      <c r="AF28" s="60"/>
      <c r="AG28" s="60">
        <v>1</v>
      </c>
      <c r="AH28" s="60"/>
      <c r="AI28" s="56">
        <f t="shared" si="6"/>
        <v>10.5</v>
      </c>
      <c r="AJ28" s="47" t="s">
        <v>101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7" t="s">
        <v>84</v>
      </c>
      <c r="B29" s="108"/>
      <c r="C29" s="10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>
        <v>1</v>
      </c>
      <c r="Y29" s="60"/>
      <c r="Z29" s="60"/>
      <c r="AA29" s="60"/>
      <c r="AB29" s="60"/>
      <c r="AC29" s="60"/>
      <c r="AD29" s="60">
        <v>3</v>
      </c>
      <c r="AE29" s="60"/>
      <c r="AF29" s="60">
        <v>2.5</v>
      </c>
      <c r="AG29" s="60"/>
      <c r="AH29" s="60"/>
      <c r="AI29" s="56">
        <f t="shared" si="6"/>
        <v>6.5</v>
      </c>
      <c r="AJ29" s="47" t="s">
        <v>108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0" t="s">
        <v>83</v>
      </c>
      <c r="B30" s="101"/>
      <c r="C30" s="102"/>
      <c r="D30" s="60"/>
      <c r="E30" s="60">
        <v>0.5</v>
      </c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>
        <v>0.5</v>
      </c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1</v>
      </c>
      <c r="AJ30" s="47" t="s">
        <v>103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18" t="s">
        <v>81</v>
      </c>
      <c r="B31" s="119"/>
      <c r="C31" s="120"/>
      <c r="D31" s="60"/>
      <c r="E31" s="60"/>
      <c r="F31" s="60"/>
      <c r="G31" s="60"/>
      <c r="H31" s="60"/>
      <c r="I31" s="60"/>
      <c r="J31" s="60"/>
      <c r="K31" s="60">
        <v>1</v>
      </c>
      <c r="L31" s="60"/>
      <c r="M31" s="60"/>
      <c r="N31" s="60"/>
      <c r="O31" s="60"/>
      <c r="P31" s="60"/>
      <c r="Q31" s="60">
        <v>1</v>
      </c>
      <c r="R31" s="60"/>
      <c r="S31" s="60"/>
      <c r="T31" s="60"/>
      <c r="U31" s="60"/>
      <c r="V31" s="60">
        <v>1</v>
      </c>
      <c r="W31" s="60">
        <v>0.5</v>
      </c>
      <c r="X31" s="60"/>
      <c r="Y31" s="60"/>
      <c r="Z31" s="60"/>
      <c r="AA31" s="60"/>
      <c r="AB31" s="60"/>
      <c r="AC31" s="60"/>
      <c r="AD31" s="60">
        <v>0.5</v>
      </c>
      <c r="AE31" s="60"/>
      <c r="AF31" s="60"/>
      <c r="AG31" s="60"/>
      <c r="AH31" s="60"/>
      <c r="AI31" s="56">
        <f t="shared" si="5"/>
        <v>4</v>
      </c>
      <c r="AJ31" s="47" t="s">
        <v>68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16" t="s">
        <v>50</v>
      </c>
      <c r="B32" s="117"/>
      <c r="C32" s="124"/>
      <c r="D32" s="60"/>
      <c r="E32" s="60"/>
      <c r="F32" s="60"/>
      <c r="G32" s="60"/>
      <c r="H32" s="60"/>
      <c r="I32" s="60"/>
      <c r="J32" s="60"/>
      <c r="K32" s="60"/>
      <c r="L32" s="60">
        <v>0.5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5"/>
        <v>0.5</v>
      </c>
      <c r="AJ32" s="47" t="s">
        <v>76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83" t="s">
        <v>67</v>
      </c>
      <c r="B33" s="84"/>
      <c r="C33" s="8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0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16" t="s">
        <v>59</v>
      </c>
      <c r="B34" s="117"/>
      <c r="C34" s="124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>
        <v>0.5</v>
      </c>
      <c r="AG34" s="60"/>
      <c r="AH34" s="60"/>
      <c r="AI34" s="56">
        <f t="shared" si="5"/>
        <v>0.5</v>
      </c>
      <c r="AJ34" s="47" t="s">
        <v>110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8" t="s">
        <v>69</v>
      </c>
      <c r="B35" s="129"/>
      <c r="C35" s="130"/>
      <c r="D35" s="104"/>
      <c r="E35" s="104">
        <v>2.5</v>
      </c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>
        <v>3</v>
      </c>
      <c r="X35" s="104"/>
      <c r="Y35" s="104">
        <v>0.5</v>
      </c>
      <c r="Z35" s="104"/>
      <c r="AA35" s="104"/>
      <c r="AB35" s="104"/>
      <c r="AC35" s="104"/>
      <c r="AD35" s="104"/>
      <c r="AE35" s="104"/>
      <c r="AF35" s="104"/>
      <c r="AG35" s="104"/>
      <c r="AH35" s="104"/>
      <c r="AI35" s="86">
        <f t="shared" si="5"/>
        <v>6</v>
      </c>
      <c r="AJ35" s="47" t="s">
        <v>102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16" t="s">
        <v>82</v>
      </c>
      <c r="B36" s="117"/>
      <c r="C36" s="124"/>
      <c r="D36" s="60"/>
      <c r="E36" s="60"/>
      <c r="F36" s="60"/>
      <c r="G36" s="60"/>
      <c r="H36" s="60"/>
      <c r="I36" s="60">
        <v>2.5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>
        <v>3</v>
      </c>
      <c r="X36" s="60">
        <v>1</v>
      </c>
      <c r="Y36" s="60"/>
      <c r="Z36" s="60"/>
      <c r="AA36" s="104">
        <v>1</v>
      </c>
      <c r="AB36" s="60"/>
      <c r="AC36" s="60"/>
      <c r="AD36" s="60"/>
      <c r="AE36" s="60"/>
      <c r="AF36" s="60"/>
      <c r="AG36" s="60"/>
      <c r="AH36" s="60"/>
      <c r="AI36" s="56">
        <f t="shared" si="5"/>
        <v>7.5</v>
      </c>
      <c r="AJ36" s="92" t="s">
        <v>107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5" t="s">
        <v>61</v>
      </c>
      <c r="B37" s="126"/>
      <c r="C37" s="127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56">
        <f t="shared" si="5"/>
        <v>0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93" t="s">
        <v>65</v>
      </c>
      <c r="B38" s="94"/>
      <c r="C38" s="13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56">
        <f>SUM(D38:AH38)</f>
        <v>0</v>
      </c>
      <c r="AJ38" s="82" t="s">
        <v>70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16" t="s">
        <v>71</v>
      </c>
      <c r="B39" s="117"/>
      <c r="C39" s="13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82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58">
        <f t="shared" ref="D40:AE40" si="7">SUM(D18:D39)</f>
        <v>7.5</v>
      </c>
      <c r="E40" s="103">
        <f t="shared" si="7"/>
        <v>7.5</v>
      </c>
      <c r="F40" s="105">
        <f t="shared" si="7"/>
        <v>0</v>
      </c>
      <c r="G40" s="105">
        <f t="shared" si="7"/>
        <v>0</v>
      </c>
      <c r="H40" s="58">
        <f t="shared" si="7"/>
        <v>7.5</v>
      </c>
      <c r="I40" s="103">
        <f t="shared" si="7"/>
        <v>7.5</v>
      </c>
      <c r="J40" s="103">
        <f t="shared" si="7"/>
        <v>8</v>
      </c>
      <c r="K40" s="58">
        <f t="shared" si="7"/>
        <v>7.5</v>
      </c>
      <c r="L40" s="103">
        <f t="shared" si="7"/>
        <v>8.5</v>
      </c>
      <c r="M40" s="105">
        <f t="shared" si="7"/>
        <v>0</v>
      </c>
      <c r="N40" s="105">
        <f t="shared" si="7"/>
        <v>0</v>
      </c>
      <c r="O40" s="103">
        <f t="shared" si="7"/>
        <v>7.5</v>
      </c>
      <c r="P40" s="58">
        <f t="shared" si="7"/>
        <v>7.5</v>
      </c>
      <c r="Q40" s="58">
        <f t="shared" si="7"/>
        <v>7.5</v>
      </c>
      <c r="R40" s="58">
        <f t="shared" si="7"/>
        <v>8</v>
      </c>
      <c r="S40" s="103">
        <f t="shared" si="7"/>
        <v>8</v>
      </c>
      <c r="T40" s="105">
        <f t="shared" si="7"/>
        <v>0</v>
      </c>
      <c r="U40" s="105">
        <f t="shared" si="7"/>
        <v>0</v>
      </c>
      <c r="V40" s="103">
        <f t="shared" si="7"/>
        <v>7.5</v>
      </c>
      <c r="W40" s="103">
        <f t="shared" si="7"/>
        <v>7.5</v>
      </c>
      <c r="X40" s="58">
        <f t="shared" si="7"/>
        <v>8</v>
      </c>
      <c r="Y40" s="58">
        <f t="shared" si="7"/>
        <v>7.5</v>
      </c>
      <c r="Z40" s="103">
        <f t="shared" si="7"/>
        <v>8</v>
      </c>
      <c r="AA40" s="105">
        <f t="shared" si="7"/>
        <v>1.5</v>
      </c>
      <c r="AB40" s="105">
        <f t="shared" si="7"/>
        <v>0</v>
      </c>
      <c r="AC40" s="103">
        <f t="shared" si="7"/>
        <v>4</v>
      </c>
      <c r="AD40" s="58">
        <f t="shared" si="7"/>
        <v>7</v>
      </c>
      <c r="AE40" s="58">
        <f t="shared" si="7"/>
        <v>8.5</v>
      </c>
      <c r="AF40" s="58">
        <f t="shared" ref="AF40:AH40" si="8">SUM(AF18:AF39)</f>
        <v>7.5</v>
      </c>
      <c r="AG40" s="103">
        <f t="shared" si="8"/>
        <v>7.5</v>
      </c>
      <c r="AH40" s="105">
        <f t="shared" si="8"/>
        <v>0</v>
      </c>
      <c r="AI40" s="59">
        <f t="shared" ref="AI40" si="9">SUM(AI18:AI39)</f>
        <v>167</v>
      </c>
      <c r="AJ40" s="82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22</f>
        <v>22</v>
      </c>
      <c r="AH42" s="61"/>
      <c r="AI42" s="62">
        <f>7.5*AG42</f>
        <v>165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2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3.5</f>
        <v>3.5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5.5</v>
      </c>
      <c r="AJ48" s="30"/>
    </row>
    <row r="49" spans="1:36" s="29" customFormat="1" ht="13.5" thickTop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10">
    <mergeCell ref="A39:B39"/>
    <mergeCell ref="A23:C23"/>
    <mergeCell ref="A26:C26"/>
    <mergeCell ref="A34:C34"/>
    <mergeCell ref="A32:C32"/>
    <mergeCell ref="A31:C31"/>
    <mergeCell ref="A36:C36"/>
    <mergeCell ref="A28:C28"/>
    <mergeCell ref="A37:C37"/>
    <mergeCell ref="A35:C35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2020-10-06T21:05:43Z</cp:lastPrinted>
  <dcterms:created xsi:type="dcterms:W3CDTF">1998-07-03T22:57:08Z</dcterms:created>
  <dcterms:modified xsi:type="dcterms:W3CDTF">2020-10-30T23:47:35Z</dcterms:modified>
</cp:coreProperties>
</file>