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C4D867EB-E0B0-4896-A902-77A522983E73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" l="1"/>
  <c r="L16" i="1"/>
  <c r="K16" i="1"/>
  <c r="J16" i="1"/>
  <c r="AG24" i="1"/>
  <c r="AA24" i="1"/>
  <c r="Z24" i="1"/>
  <c r="Z14" i="1"/>
  <c r="X14" i="1"/>
  <c r="X9" i="1"/>
  <c r="X24" i="1"/>
  <c r="Y28" i="1"/>
  <c r="V24" i="1"/>
  <c r="U24" i="1"/>
  <c r="U9" i="1"/>
  <c r="T24" i="1"/>
  <c r="T9" i="1"/>
  <c r="S19" i="1"/>
  <c r="S14" i="1"/>
  <c r="S24" i="1"/>
  <c r="R19" i="1"/>
  <c r="R14" i="1"/>
  <c r="R9" i="1"/>
  <c r="R24" i="1"/>
  <c r="Q24" i="1"/>
  <c r="Q19" i="1"/>
  <c r="Q14" i="1"/>
  <c r="P14" i="1"/>
  <c r="N14" i="1"/>
  <c r="N19" i="1"/>
  <c r="N24" i="1"/>
  <c r="M24" i="1"/>
  <c r="M19" i="1"/>
  <c r="M14" i="1"/>
  <c r="M9" i="1"/>
  <c r="L19" i="1"/>
  <c r="L14" i="1"/>
  <c r="K19" i="1"/>
  <c r="K14" i="1"/>
  <c r="K9" i="1"/>
  <c r="J24" i="1"/>
  <c r="J19" i="1"/>
  <c r="J14" i="1"/>
  <c r="I14" i="1"/>
  <c r="G14" i="1"/>
  <c r="G24" i="1"/>
  <c r="F19" i="1"/>
  <c r="F9" i="1"/>
  <c r="E21" i="1"/>
  <c r="E19" i="1"/>
  <c r="E14" i="1"/>
  <c r="E24" i="1"/>
  <c r="D24" i="1"/>
  <c r="D21" i="1"/>
  <c r="D19" i="1"/>
  <c r="D9" i="1"/>
  <c r="AI38" i="1" l="1"/>
  <c r="AG34" i="1"/>
  <c r="AH31" i="1"/>
  <c r="AG31" i="1"/>
  <c r="AF31" i="1"/>
  <c r="AA31" i="1"/>
  <c r="AE23" i="1"/>
  <c r="AB23" i="1"/>
  <c r="AG22" i="1"/>
  <c r="AG32" i="1" s="1"/>
  <c r="AF22" i="1"/>
  <c r="AH22" i="1"/>
  <c r="AH32" i="1" s="1"/>
  <c r="AD22" i="1"/>
  <c r="AD32" i="1" s="1"/>
  <c r="AC22" i="1"/>
  <c r="AC32" i="1" s="1"/>
  <c r="AB22" i="1"/>
  <c r="AB32" i="1" s="1"/>
  <c r="Y22" i="1"/>
  <c r="Y32" i="1" s="1"/>
  <c r="X22" i="1"/>
  <c r="X32" i="1" s="1"/>
  <c r="V22" i="1"/>
  <c r="V32" i="1" s="1"/>
  <c r="S22" i="1"/>
  <c r="S32" i="1" s="1"/>
  <c r="O22" i="1"/>
  <c r="O32" i="1" s="1"/>
  <c r="J22" i="1"/>
  <c r="J32" i="1" s="1"/>
  <c r="I22" i="1"/>
  <c r="I32" i="1" s="1"/>
  <c r="H22" i="1"/>
  <c r="H32" i="1" s="1"/>
  <c r="AA22" i="1"/>
  <c r="Z22" i="1"/>
  <c r="Z32" i="1" s="1"/>
  <c r="T22" i="1"/>
  <c r="T32" i="1" s="1"/>
  <c r="W22" i="1"/>
  <c r="W32" i="1" s="1"/>
  <c r="U22" i="1"/>
  <c r="U32" i="1" s="1"/>
  <c r="R22" i="1"/>
  <c r="R32" i="1" s="1"/>
  <c r="Q22" i="1"/>
  <c r="Q32" i="1" s="1"/>
  <c r="P22" i="1"/>
  <c r="P32" i="1" s="1"/>
  <c r="E22" i="1"/>
  <c r="E32" i="1" s="1"/>
  <c r="AE22" i="1"/>
  <c r="AE32" i="1" s="1"/>
  <c r="N22" i="1"/>
  <c r="N32" i="1" s="1"/>
  <c r="M22" i="1"/>
  <c r="M32" i="1" s="1"/>
  <c r="L22" i="1"/>
  <c r="L32" i="1" s="1"/>
  <c r="F22" i="1"/>
  <c r="F32" i="1" s="1"/>
  <c r="K22" i="1"/>
  <c r="K32" i="1" s="1"/>
  <c r="G22" i="1"/>
  <c r="G32" i="1" s="1"/>
  <c r="D22" i="1"/>
  <c r="D32" i="1" s="1"/>
  <c r="AA32" i="1" l="1"/>
  <c r="AF32" i="1"/>
  <c r="AI18" i="1" l="1"/>
  <c r="AI17" i="1"/>
  <c r="AI21" i="1" l="1"/>
  <c r="AI20" i="1" l="1"/>
  <c r="AI19" i="1" l="1"/>
  <c r="AI30" i="1" l="1"/>
  <c r="AI26" i="1"/>
  <c r="AI16" i="1" l="1"/>
  <c r="AI14" i="1" l="1"/>
  <c r="AI22" i="1" l="1"/>
  <c r="AI15" i="1" l="1"/>
  <c r="AI9" i="1" l="1"/>
  <c r="AI8" i="1"/>
  <c r="AI13" i="1" l="1"/>
  <c r="AI29" i="1"/>
  <c r="AI24" i="1"/>
  <c r="AI34" i="1"/>
  <c r="AI25" i="1"/>
  <c r="AI31" i="1"/>
  <c r="AI10" i="1"/>
  <c r="AI11" i="1"/>
  <c r="AI12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<sst xmlns="http://schemas.openxmlformats.org/spreadsheetml/2006/main" count="220" uniqueCount="83">
  <si>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</si>
  <si>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</si>
  <si>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</si>
  <si>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</si>
  <si>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</si>
  <si>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</si>
  <si>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</si>
  <si>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</si>
  <si>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</si>
  <si>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</si>
  <si>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</si>
  <si>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</si>
  <si>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</si>
  <si>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</si>
  <si>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</si>
  <si>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</si>
  <si>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</si>
  <si>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</si>
  <si>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</si>
  <si>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</si>
  <si>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</si>
  <si>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</si>
  <si>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</si>
  <si>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</si>
  <si>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</si>
  <si>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</si>
  <si>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</si>
  <si>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</si>
  <si>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</si>
  <si>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</si>
  <si>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</si>
  <si>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</si>
  <si>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</si>
  <si>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</si>
  <si>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</si>
  <si>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</si>
  <si>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</si>
  <si>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</si>
  <si>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</si>
  <si>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</si>
  <si>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</si>
  <si>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</si>
  <si>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</si>
  <si>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</si>
  <si>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</si>
  <si>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</si>
  <si>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</si>
  <si>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</si>
  <si>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</si>
  <si>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</si>
  <si>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</si>
  <si>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</si>
  <si>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</si>
  <si>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</si>
  <si>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</si>
  <si>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</si>
  <si>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</si>
  <si>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</si>
  <si>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</si>
  <si>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</si>
  <si>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</si>
  <si>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</si>
  <si>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AIBC - IC</t>
  </si>
  <si>
    <t>1906</t>
  </si>
  <si>
    <t>Darwin - Riverside</t>
  </si>
  <si>
    <t>1904</t>
  </si>
  <si>
    <t>Qualex - Regan Ave</t>
  </si>
  <si>
    <t>2002</t>
  </si>
  <si>
    <t>CLC Jericho Lands</t>
  </si>
  <si>
    <t>2008</t>
  </si>
  <si>
    <t>Mosaic - SFU - Lot 24</t>
  </si>
  <si>
    <t>2006</t>
  </si>
  <si>
    <t>2010</t>
  </si>
  <si>
    <t>2011</t>
  </si>
  <si>
    <t>IPL - Rental 41st Ave</t>
  </si>
  <si>
    <t>Darwin - NISD - Bldg 19</t>
  </si>
  <si>
    <t>Darwin - NISD - Bldg 17</t>
  </si>
  <si>
    <t>2013</t>
  </si>
  <si>
    <t>Qualex - Harrison &amp; Kemsley</t>
  </si>
  <si>
    <t>1507</t>
  </si>
  <si>
    <t>Koshi Housing - Finnish Generator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</si>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</sst>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12" sqref="A1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79</v>
      </c>
      <c r="B8" s="73" t="s">
        <v>80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/>
      <c r="O8" s="50" t="s">
        <v>20</v>
      </c>
      <c r="P8" s="50" t="s">
        <v>20</v>
      </c>
      <c r="Q8" s="50"/>
      <c r="R8" s="50"/>
      <c r="S8" s="50"/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2">
        <f>3</f>
        <v>3</v>
      </c>
      <c r="E9" s="52"/>
      <c r="F9" s="52">
        <f>4</f>
        <v>4</v>
      </c>
      <c r="G9" s="52"/>
      <c r="H9" s="50" t="s">
        <v>20</v>
      </c>
      <c r="I9" s="50" t="s">
        <v>20</v>
      </c>
      <c r="J9" s="52"/>
      <c r="K9" s="52">
        <f>1</f>
        <v>1</v>
      </c>
      <c r="L9" s="52"/>
      <c r="M9" s="52">
        <f>1</f>
        <v>1</v>
      </c>
      <c r="N9" s="52"/>
      <c r="O9" s="50" t="s">
        <v>20</v>
      </c>
      <c r="P9" s="50" t="s">
        <v>20</v>
      </c>
      <c r="Q9" s="52"/>
      <c r="R9" s="52">
        <f>2</f>
        <v>2</v>
      </c>
      <c r="S9" s="52"/>
      <c r="T9" s="52">
        <f>4</f>
        <v>4</v>
      </c>
      <c r="U9" s="52">
        <f>4</f>
        <v>4</v>
      </c>
      <c r="V9" s="50" t="s">
        <v>20</v>
      </c>
      <c r="W9" s="50" t="s">
        <v>20</v>
      </c>
      <c r="X9" s="52">
        <f>1</f>
        <v>1</v>
      </c>
      <c r="Y9" s="52"/>
      <c r="Z9" s="52"/>
      <c r="AA9" s="52"/>
      <c r="AB9" s="52"/>
      <c r="AC9" s="50" t="s">
        <v>20</v>
      </c>
      <c r="AD9" s="50" t="s">
        <v>20</v>
      </c>
      <c r="AE9" s="52"/>
      <c r="AF9" s="52"/>
      <c r="AG9" s="52"/>
      <c r="AH9" s="52"/>
      <c r="AI9" s="51">
        <f t="shared" si="0"/>
        <v>20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/>
      <c r="F10" s="50"/>
      <c r="G10" s="50"/>
      <c r="H10" s="50" t="s">
        <v>20</v>
      </c>
      <c r="I10" s="50" t="s">
        <v>20</v>
      </c>
      <c r="J10" s="50"/>
      <c r="K10" s="50"/>
      <c r="L10" s="50"/>
      <c r="M10" s="50"/>
      <c r="N10" s="50"/>
      <c r="O10" s="50" t="s">
        <v>20</v>
      </c>
      <c r="P10" s="50" t="s">
        <v>20</v>
      </c>
      <c r="Q10" s="50"/>
      <c r="R10" s="50"/>
      <c r="S10" s="50"/>
      <c r="T10" s="50"/>
      <c r="U10" s="50"/>
      <c r="V10" s="50" t="s">
        <v>20</v>
      </c>
      <c r="W10" s="50" t="s">
        <v>20</v>
      </c>
      <c r="X10" s="50"/>
      <c r="Y10" s="50"/>
      <c r="Z10" s="50"/>
      <c r="AA10" s="50"/>
      <c r="AB10" s="50"/>
      <c r="AC10" s="50" t="s">
        <v>20</v>
      </c>
      <c r="AD10" s="50" t="s">
        <v>20</v>
      </c>
      <c r="AE10" s="50"/>
      <c r="AF10" s="50"/>
      <c r="AG10" s="50"/>
      <c r="AH10" s="50"/>
      <c r="AI10" s="51">
        <f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/>
      <c r="L11" s="52"/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2"/>
      <c r="AG11" s="52"/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/>
      <c r="G12" s="50"/>
      <c r="H12" s="50" t="s">
        <v>20</v>
      </c>
      <c r="I12" s="50" t="s">
        <v>20</v>
      </c>
      <c r="J12" s="50"/>
      <c r="K12" s="50"/>
      <c r="L12" s="50"/>
      <c r="M12" s="50"/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ref="AI12:AI16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2"/>
      <c r="F13" s="52"/>
      <c r="G13" s="52"/>
      <c r="H13" s="50" t="s">
        <v>20</v>
      </c>
      <c r="I13" s="50" t="s">
        <v>20</v>
      </c>
      <c r="J13" s="52"/>
      <c r="K13" s="52"/>
      <c r="L13" s="52"/>
      <c r="M13" s="52"/>
      <c r="N13" s="52"/>
      <c r="O13" s="50" t="s">
        <v>20</v>
      </c>
      <c r="P13" s="50" t="s">
        <v>20</v>
      </c>
      <c r="Q13" s="52"/>
      <c r="R13" s="52"/>
      <c r="S13" s="52"/>
      <c r="T13" s="52"/>
      <c r="U13" s="52"/>
      <c r="V13" s="50" t="s">
        <v>20</v>
      </c>
      <c r="W13" s="50" t="s">
        <v>20</v>
      </c>
      <c r="X13" s="52"/>
      <c r="Y13" s="52"/>
      <c r="Z13" s="52"/>
      <c r="AA13" s="52"/>
      <c r="AB13" s="52"/>
      <c r="AC13" s="50" t="s">
        <v>20</v>
      </c>
      <c r="AD13" s="50" t="s">
        <v>20</v>
      </c>
      <c r="AE13" s="52"/>
      <c r="AF13" s="52"/>
      <c r="AG13" s="52"/>
      <c r="AH13" s="52"/>
      <c r="AI13" s="51">
        <f t="shared" si="2"/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65</v>
      </c>
      <c r="B14" s="73" t="s">
        <v>66</v>
      </c>
      <c r="C14" s="77"/>
      <c r="D14" s="50"/>
      <c r="E14" s="50">
        <f>1</f>
        <v>1</v>
      </c>
      <c r="F14" s="50"/>
      <c r="G14" s="50">
        <f>10</f>
        <v>10</v>
      </c>
      <c r="H14" s="50" t="s">
        <v>20</v>
      </c>
      <c r="I14" s="50">
        <f>3</f>
        <v>3</v>
      </c>
      <c r="J14" s="50">
        <f>4</f>
        <v>4</v>
      </c>
      <c r="K14" s="50">
        <f>2</f>
        <v>2</v>
      </c>
      <c r="L14" s="50">
        <f>4</f>
        <v>4</v>
      </c>
      <c r="M14" s="50">
        <f>1</f>
        <v>1</v>
      </c>
      <c r="N14" s="50">
        <f>1</f>
        <v>1</v>
      </c>
      <c r="O14" s="50" t="s">
        <v>20</v>
      </c>
      <c r="P14" s="50">
        <f>5</f>
        <v>5</v>
      </c>
      <c r="Q14" s="50">
        <f>2</f>
        <v>2</v>
      </c>
      <c r="R14" s="50">
        <f>2</f>
        <v>2</v>
      </c>
      <c r="S14" s="50">
        <f>4</f>
        <v>4</v>
      </c>
      <c r="T14" s="50"/>
      <c r="U14" s="50"/>
      <c r="V14" s="50" t="s">
        <v>20</v>
      </c>
      <c r="W14" s="50" t="s">
        <v>20</v>
      </c>
      <c r="X14" s="50">
        <f>1</f>
        <v>1</v>
      </c>
      <c r="Y14" s="50"/>
      <c r="Z14" s="50">
        <f>1</f>
        <v>1</v>
      </c>
      <c r="AA14" s="50"/>
      <c r="AB14" s="50"/>
      <c r="AC14" s="50" t="s">
        <v>20</v>
      </c>
      <c r="AD14" s="50" t="s">
        <v>20</v>
      </c>
      <c r="AE14" s="50"/>
      <c r="AF14" s="50"/>
      <c r="AG14" s="50"/>
      <c r="AH14" s="50"/>
      <c r="AI14" s="51">
        <f t="shared" ref="AI14" si="3">SUM(D14:AH14)</f>
        <v>41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/>
      <c r="Y15" s="52"/>
      <c r="Z15" s="52"/>
      <c r="AA15" s="52"/>
      <c r="AB15" s="52"/>
      <c r="AC15" s="50" t="s">
        <v>20</v>
      </c>
      <c r="AD15" s="50" t="s">
        <v>20</v>
      </c>
      <c r="AE15" s="52"/>
      <c r="AF15" s="52"/>
      <c r="AG15" s="52"/>
      <c r="AH15" s="52"/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67</v>
      </c>
      <c r="B16" s="73" t="s">
        <v>68</v>
      </c>
      <c r="C16" s="77"/>
      <c r="D16" s="50"/>
      <c r="E16" s="50"/>
      <c r="F16" s="50"/>
      <c r="G16" s="50"/>
      <c r="H16" s="50" t="s">
        <v>20</v>
      </c>
      <c r="I16" s="50" t="s">
        <v>20</v>
      </c>
      <c r="J16" s="50">
        <f>4</f>
        <v>4</v>
      </c>
      <c r="K16" s="50">
        <f>2</f>
        <v>2</v>
      </c>
      <c r="L16" s="50">
        <f>2</f>
        <v>2</v>
      </c>
      <c r="M16" s="50"/>
      <c r="N16" s="50"/>
      <c r="O16" s="50" t="s">
        <v>20</v>
      </c>
      <c r="P16" s="50" t="s">
        <v>20</v>
      </c>
      <c r="Q16" s="50">
        <f>1</f>
        <v>1</v>
      </c>
      <c r="R16" s="50"/>
      <c r="S16" s="50"/>
      <c r="T16" s="50"/>
      <c r="U16" s="50"/>
      <c r="V16" s="50" t="s">
        <v>20</v>
      </c>
      <c r="W16" s="50" t="s">
        <v>20</v>
      </c>
      <c r="X16" s="50"/>
      <c r="Y16" s="50"/>
      <c r="Z16" s="50"/>
      <c r="AA16" s="50"/>
      <c r="AB16" s="50"/>
      <c r="AC16" s="50" t="s">
        <v>20</v>
      </c>
      <c r="AD16" s="50" t="s">
        <v>20</v>
      </c>
      <c r="AE16" s="50"/>
      <c r="AF16" s="50"/>
      <c r="AG16" s="50"/>
      <c r="AH16" s="50"/>
      <c r="AI16" s="51">
        <f t="shared" si="2"/>
        <v>9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71</v>
      </c>
      <c r="B17" s="75" t="s">
        <v>74</v>
      </c>
      <c r="C17" s="74"/>
      <c r="D17" s="52"/>
      <c r="E17" s="52"/>
      <c r="F17" s="52"/>
      <c r="G17" s="52"/>
      <c r="H17" s="50" t="s">
        <v>20</v>
      </c>
      <c r="I17" s="50" t="s">
        <v>20</v>
      </c>
      <c r="J17" s="52"/>
      <c r="K17" s="52"/>
      <c r="L17" s="52"/>
      <c r="M17" s="52"/>
      <c r="N17" s="52"/>
      <c r="O17" s="50" t="s">
        <v>20</v>
      </c>
      <c r="P17" s="50" t="s">
        <v>20</v>
      </c>
      <c r="Q17" s="52"/>
      <c r="R17" s="52"/>
      <c r="S17" s="52"/>
      <c r="T17" s="52"/>
      <c r="U17" s="52"/>
      <c r="V17" s="50" t="s">
        <v>20</v>
      </c>
      <c r="W17" s="50" t="s">
        <v>20</v>
      </c>
      <c r="X17" s="52"/>
      <c r="Y17" s="52"/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/>
      <c r="AH17" s="52"/>
      <c r="AI17" s="51">
        <f t="shared" ref="AI17:AI18" si="4">SUM(D17:AH17)</f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69</v>
      </c>
      <c r="B18" s="73" t="s">
        <v>70</v>
      </c>
      <c r="C18" s="77"/>
      <c r="D18" s="50"/>
      <c r="E18" s="50"/>
      <c r="F18" s="50"/>
      <c r="G18" s="50"/>
      <c r="H18" s="50" t="s">
        <v>20</v>
      </c>
      <c r="I18" s="50" t="s">
        <v>20</v>
      </c>
      <c r="J18" s="50"/>
      <c r="K18" s="50"/>
      <c r="L18" s="50"/>
      <c r="M18" s="50"/>
      <c r="N18" s="50"/>
      <c r="O18" s="50" t="s">
        <v>20</v>
      </c>
      <c r="P18" s="50" t="s">
        <v>20</v>
      </c>
      <c r="Q18" s="50"/>
      <c r="R18" s="50"/>
      <c r="S18" s="50"/>
      <c r="T18" s="50"/>
      <c r="U18" s="50"/>
      <c r="V18" s="50" t="s">
        <v>20</v>
      </c>
      <c r="W18" s="50" t="s">
        <v>20</v>
      </c>
      <c r="X18" s="50"/>
      <c r="Y18" s="50"/>
      <c r="Z18" s="50"/>
      <c r="AA18" s="50"/>
      <c r="AB18" s="50"/>
      <c r="AC18" s="50" t="s">
        <v>20</v>
      </c>
      <c r="AD18" s="50" t="s">
        <v>20</v>
      </c>
      <c r="AE18" s="50"/>
      <c r="AF18" s="50"/>
      <c r="AG18" s="50"/>
      <c r="AH18" s="50"/>
      <c r="AI18" s="51">
        <f t="shared" si="4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72</v>
      </c>
      <c r="B19" s="75" t="s">
        <v>75</v>
      </c>
      <c r="C19" s="74"/>
      <c r="D19" s="52">
        <f>3</f>
        <v>3</v>
      </c>
      <c r="E19" s="52">
        <f>3</f>
        <v>3</v>
      </c>
      <c r="F19" s="52">
        <f>3</f>
        <v>3</v>
      </c>
      <c r="G19" s="52"/>
      <c r="H19" s="50" t="s">
        <v>20</v>
      </c>
      <c r="I19" s="50" t="s">
        <v>20</v>
      </c>
      <c r="J19" s="52">
        <f>1</f>
        <v>1</v>
      </c>
      <c r="K19" s="52">
        <f>1</f>
        <v>1</v>
      </c>
      <c r="L19" s="52">
        <f>4</f>
        <v>4</v>
      </c>
      <c r="M19" s="52">
        <f>5</f>
        <v>5</v>
      </c>
      <c r="N19" s="52">
        <f>2</f>
        <v>2</v>
      </c>
      <c r="O19" s="50" t="s">
        <v>20</v>
      </c>
      <c r="P19" s="50" t="s">
        <v>20</v>
      </c>
      <c r="Q19" s="52">
        <f>2</f>
        <v>2</v>
      </c>
      <c r="R19" s="52">
        <f>2</f>
        <v>2</v>
      </c>
      <c r="S19" s="52">
        <f>1</f>
        <v>1</v>
      </c>
      <c r="T19" s="52"/>
      <c r="U19" s="52"/>
      <c r="V19" s="50" t="s">
        <v>20</v>
      </c>
      <c r="W19" s="50" t="s">
        <v>20</v>
      </c>
      <c r="X19" s="52"/>
      <c r="Y19" s="52"/>
      <c r="Z19" s="52"/>
      <c r="AA19" s="52"/>
      <c r="AB19" s="52"/>
      <c r="AC19" s="50" t="s">
        <v>20</v>
      </c>
      <c r="AD19" s="50" t="s">
        <v>20</v>
      </c>
      <c r="AE19" s="52"/>
      <c r="AF19" s="52"/>
      <c r="AG19" s="52"/>
      <c r="AH19" s="52"/>
      <c r="AI19" s="51">
        <f t="shared" ref="AI19:AI20" si="5">SUM(D19:AH19)</f>
        <v>27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73</v>
      </c>
      <c r="B20" s="73" t="s">
        <v>76</v>
      </c>
      <c r="C20" s="77"/>
      <c r="D20" s="50"/>
      <c r="E20" s="50"/>
      <c r="F20" s="50"/>
      <c r="G20" s="50"/>
      <c r="H20" s="50" t="s">
        <v>20</v>
      </c>
      <c r="I20" s="50" t="s">
        <v>20</v>
      </c>
      <c r="J20" s="50"/>
      <c r="K20" s="50"/>
      <c r="L20" s="50"/>
      <c r="M20" s="50"/>
      <c r="N20" s="50"/>
      <c r="O20" s="50" t="s">
        <v>20</v>
      </c>
      <c r="P20" s="50" t="s">
        <v>20</v>
      </c>
      <c r="Q20" s="50"/>
      <c r="R20" s="50"/>
      <c r="S20" s="50"/>
      <c r="T20" s="50"/>
      <c r="U20" s="50"/>
      <c r="V20" s="50" t="s">
        <v>20</v>
      </c>
      <c r="W20" s="50" t="s">
        <v>20</v>
      </c>
      <c r="X20" s="50"/>
      <c r="Y20" s="50"/>
      <c r="Z20" s="50"/>
      <c r="AA20" s="50"/>
      <c r="AB20" s="50"/>
      <c r="AC20" s="50" t="s">
        <v>20</v>
      </c>
      <c r="AD20" s="50" t="s">
        <v>20</v>
      </c>
      <c r="AE20" s="50"/>
      <c r="AF20" s="50"/>
      <c r="AG20" s="50"/>
      <c r="AH20" s="50"/>
      <c r="AI20" s="51">
        <f t="shared" si="5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77</v>
      </c>
      <c r="B21" s="75" t="s">
        <v>78</v>
      </c>
      <c r="C21" s="74"/>
      <c r="D21" s="52">
        <f>1</f>
        <v>1</v>
      </c>
      <c r="E21" s="52">
        <f>2</f>
        <v>2</v>
      </c>
      <c r="F21" s="52"/>
      <c r="G21" s="52"/>
      <c r="H21" s="50" t="s">
        <v>20</v>
      </c>
      <c r="I21" s="50" t="s">
        <v>20</v>
      </c>
      <c r="J21" s="52"/>
      <c r="K21" s="52"/>
      <c r="L21" s="52"/>
      <c r="M21" s="52"/>
      <c r="N21" s="52"/>
      <c r="O21" s="50" t="s">
        <v>20</v>
      </c>
      <c r="P21" s="50" t="s">
        <v>20</v>
      </c>
      <c r="Q21" s="52"/>
      <c r="R21" s="52"/>
      <c r="S21" s="52"/>
      <c r="T21" s="52"/>
      <c r="U21" s="52"/>
      <c r="V21" s="50" t="s">
        <v>20</v>
      </c>
      <c r="W21" s="50" t="s">
        <v>20</v>
      </c>
      <c r="X21" s="52"/>
      <c r="Y21" s="52"/>
      <c r="Z21" s="52"/>
      <c r="AA21" s="52"/>
      <c r="AB21" s="52"/>
      <c r="AC21" s="50" t="s">
        <v>20</v>
      </c>
      <c r="AD21" s="50" t="s">
        <v>20</v>
      </c>
      <c r="AE21" s="52"/>
      <c r="AF21" s="52"/>
      <c r="AG21" s="52"/>
      <c r="AH21" s="52"/>
      <c r="AI21" s="51">
        <f t="shared" ref="AI21" si="6">SUM(D21:AH21)</f>
        <v>3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>SUM(D8:D21)</f>
        <v>7</v>
      </c>
      <c r="E22" s="53">
        <f>SUM(E8:E21)</f>
        <v>6</v>
      </c>
      <c r="F22" s="53">
        <f>SUM(F8:F21)</f>
        <v>7</v>
      </c>
      <c r="G22" s="53">
        <f>SUM(G8:G21)</f>
        <v>10</v>
      </c>
      <c r="H22" s="53">
        <f>SUM(H8:H21)</f>
        <v>0</v>
      </c>
      <c r="I22" s="53">
        <f>SUM(I8:I21)</f>
        <v>3</v>
      </c>
      <c r="J22" s="53">
        <f>SUM(J8:J21)</f>
        <v>9</v>
      </c>
      <c r="K22" s="53">
        <f>SUM(K8:K21)</f>
        <v>6</v>
      </c>
      <c r="L22" s="53">
        <f>SUM(L8:L21)</f>
        <v>10</v>
      </c>
      <c r="M22" s="53">
        <f>SUM(M8:M21)</f>
        <v>7</v>
      </c>
      <c r="N22" s="53">
        <f>SUM(N8:N21)</f>
        <v>3</v>
      </c>
      <c r="O22" s="53">
        <f>SUM(O8:O21)</f>
        <v>0</v>
      </c>
      <c r="P22" s="53">
        <f>SUM(P8:P21)</f>
        <v>5</v>
      </c>
      <c r="Q22" s="53">
        <f>SUM(Q8:Q21)</f>
        <v>5</v>
      </c>
      <c r="R22" s="53">
        <f>SUM(R8:R21)</f>
        <v>6</v>
      </c>
      <c r="S22" s="53">
        <f>SUM(S8:S21)</f>
        <v>5</v>
      </c>
      <c r="T22" s="53">
        <f>SUM(T8:T21)</f>
        <v>4</v>
      </c>
      <c r="U22" s="53">
        <f>SUM(U8:U21)</f>
        <v>4</v>
      </c>
      <c r="V22" s="53">
        <f>SUM(V8:V21)</f>
        <v>0</v>
      </c>
      <c r="W22" s="53">
        <f>SUM(W8:W21)</f>
        <v>0</v>
      </c>
      <c r="X22" s="53">
        <f>SUM(X8:X21)</f>
        <v>2</v>
      </c>
      <c r="Y22" s="53">
        <f>SUM(Y8:Y21)</f>
        <v>0</v>
      </c>
      <c r="Z22" s="53">
        <f>SUM(Z8:Z21)</f>
        <v>1</v>
      </c>
      <c r="AA22" s="53">
        <f>SUM(AA8:AA21)</f>
        <v>0</v>
      </c>
      <c r="AB22" s="53">
        <f>SUM(AB8:AB21)</f>
        <v>0</v>
      </c>
      <c r="AC22" s="53">
        <f>SUM(AC8:AC21)</f>
        <v>0</v>
      </c>
      <c r="AD22" s="53">
        <f>SUM(AD8:AD21)</f>
        <v>0</v>
      </c>
      <c r="AE22" s="53">
        <f>SUM(AE8:AE21)</f>
        <v>0</v>
      </c>
      <c r="AF22" s="53">
        <f>SUM(AF8:AF21)</f>
        <v>0</v>
      </c>
      <c r="AG22" s="53">
        <f>SUM(AG8:AG21)</f>
        <v>0</v>
      </c>
      <c r="AH22" s="53">
        <f>SUM(AH8:AH21)</f>
        <v>0</v>
      </c>
      <c r="AI22" s="51">
        <f>SUM(D22:AH22)</f>
        <v>100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>
        <f>7.5</f>
        <v>7.5</v>
      </c>
      <c r="AC23" s="55"/>
      <c r="AD23" s="55"/>
      <c r="AE23" s="55">
        <f>7.5</f>
        <v>7.5</v>
      </c>
      <c r="AF23" s="55"/>
      <c r="AG23" s="55"/>
      <c r="AH23" s="55"/>
      <c r="AI23" s="51">
        <f>SUM(D23:AH23)</f>
        <v>15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1</f>
        <v>1</v>
      </c>
      <c r="E24" s="55">
        <f>2</f>
        <v>2</v>
      </c>
      <c r="F24" s="55"/>
      <c r="G24" s="55">
        <f>2</f>
        <v>2</v>
      </c>
      <c r="H24" s="55"/>
      <c r="I24" s="55"/>
      <c r="J24" s="55">
        <f>1</f>
        <v>1</v>
      </c>
      <c r="K24" s="55"/>
      <c r="L24" s="55"/>
      <c r="M24" s="55">
        <f>2</f>
        <v>2</v>
      </c>
      <c r="N24" s="55">
        <f>2</f>
        <v>2</v>
      </c>
      <c r="O24" s="55"/>
      <c r="P24" s="55"/>
      <c r="Q24" s="55">
        <f>2</f>
        <v>2</v>
      </c>
      <c r="R24" s="55">
        <f>1</f>
        <v>1</v>
      </c>
      <c r="S24" s="55">
        <f>2</f>
        <v>2</v>
      </c>
      <c r="T24" s="55">
        <f>2</f>
        <v>2</v>
      </c>
      <c r="U24" s="55">
        <f>2</f>
        <v>2</v>
      </c>
      <c r="V24" s="55">
        <f>3</f>
        <v>3</v>
      </c>
      <c r="W24" s="55"/>
      <c r="X24" s="55">
        <f>3</f>
        <v>3</v>
      </c>
      <c r="Y24" s="55"/>
      <c r="Z24" s="55">
        <f>2</f>
        <v>2</v>
      </c>
      <c r="AA24" s="55">
        <f>2</f>
        <v>2</v>
      </c>
      <c r="AB24" s="55"/>
      <c r="AC24" s="55"/>
      <c r="AD24" s="55"/>
      <c r="AE24" s="55"/>
      <c r="AF24" s="55"/>
      <c r="AG24" s="55">
        <f>4</f>
        <v>4</v>
      </c>
      <c r="AH24" s="55"/>
      <c r="AI24" s="51">
        <f>SUM(D24:AH24)</f>
        <v>33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>
        <f>7.5</f>
        <v>7.5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7.5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62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>
        <f>3</f>
        <v>3</v>
      </c>
      <c r="AB31" s="55"/>
      <c r="AC31" s="55"/>
      <c r="AD31" s="55"/>
      <c r="AE31" s="55"/>
      <c r="AF31" s="55">
        <f>7.5</f>
        <v>7.5</v>
      </c>
      <c r="AG31" s="55">
        <f>7.5</f>
        <v>7.5</v>
      </c>
      <c r="AH31" s="55">
        <f>7.5</f>
        <v>7.5</v>
      </c>
      <c r="AI31" s="51">
        <f>SUM(D31:AH31)</f>
        <v>25.5</v>
      </c>
      <c r="AJ31" s="42" t="s">
        <v>82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F32" si="7">SUM(D22:D31)</f>
        <v>8</v>
      </c>
      <c r="E32" s="53">
        <f t="shared" si="7"/>
        <v>8</v>
      </c>
      <c r="F32" s="53">
        <f t="shared" si="7"/>
        <v>7</v>
      </c>
      <c r="G32" s="53">
        <f>SUM(G22:G31)</f>
        <v>12</v>
      </c>
      <c r="H32" s="53">
        <f>SUM(H22:H31)</f>
        <v>0</v>
      </c>
      <c r="I32" s="53">
        <f>SUM(I22:I31)</f>
        <v>3</v>
      </c>
      <c r="J32" s="53">
        <f t="shared" ref="J32:M32" si="8">SUM(J22:J31)</f>
        <v>10</v>
      </c>
      <c r="K32" s="53">
        <f t="shared" si="8"/>
        <v>6</v>
      </c>
      <c r="L32" s="53">
        <f t="shared" si="8"/>
        <v>10</v>
      </c>
      <c r="M32" s="53">
        <f t="shared" si="8"/>
        <v>9</v>
      </c>
      <c r="N32" s="53">
        <f>SUM(N22:N31)</f>
        <v>5</v>
      </c>
      <c r="O32" s="53">
        <f>SUM(O22:O31)</f>
        <v>0</v>
      </c>
      <c r="P32" s="53">
        <f>SUM(P22:P31)</f>
        <v>5</v>
      </c>
      <c r="Q32" s="53">
        <f t="shared" ref="Q32:T32" si="9">SUM(Q22:Q31)</f>
        <v>7</v>
      </c>
      <c r="R32" s="53">
        <f t="shared" si="9"/>
        <v>7</v>
      </c>
      <c r="S32" s="53">
        <f t="shared" si="9"/>
        <v>7</v>
      </c>
      <c r="T32" s="53">
        <f t="shared" si="9"/>
        <v>6</v>
      </c>
      <c r="U32" s="53">
        <f>SUM(U22:U31)</f>
        <v>6</v>
      </c>
      <c r="V32" s="53">
        <f>SUM(V22:V31)</f>
        <v>3</v>
      </c>
      <c r="W32" s="53">
        <f>SUM(W22:W31)</f>
        <v>0</v>
      </c>
      <c r="X32" s="53">
        <f t="shared" ref="X32:AA32" si="10">SUM(X22:X31)</f>
        <v>5</v>
      </c>
      <c r="Y32" s="53">
        <f t="shared" si="10"/>
        <v>7.5</v>
      </c>
      <c r="Z32" s="53">
        <f t="shared" si="10"/>
        <v>3</v>
      </c>
      <c r="AA32" s="53">
        <f t="shared" si="10"/>
        <v>5</v>
      </c>
      <c r="AB32" s="53">
        <f>SUM(AB22:AB31)</f>
        <v>7.5</v>
      </c>
      <c r="AC32" s="53">
        <f>SUM(AC22:AC31)</f>
        <v>0</v>
      </c>
      <c r="AD32" s="53">
        <f>SUM(AD22:AD31)</f>
        <v>0</v>
      </c>
      <c r="AE32" s="53">
        <f t="shared" ref="AE32:AH32" si="11">SUM(AE22:AE31)</f>
        <v>7.5</v>
      </c>
      <c r="AF32" s="53">
        <f t="shared" si="11"/>
        <v>7.5</v>
      </c>
      <c r="AG32" s="53">
        <f t="shared" si="11"/>
        <v>11.5</v>
      </c>
      <c r="AH32" s="53">
        <f t="shared" si="11"/>
        <v>7.5</v>
      </c>
      <c r="AI32" s="54">
        <f>SUM(AI22:AI31)</f>
        <v>181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23</f>
        <v>23</v>
      </c>
      <c r="AH34" s="56"/>
      <c r="AI34" s="57">
        <f>7.5*AG34</f>
        <v>172.5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8.5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779.5</f>
        <v>779.5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788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2021-01-06T22:02:03Z</cp:lastPrinted>
  <dcterms:created xsi:type="dcterms:W3CDTF">1998-07-03T22:57:08Z</dcterms:created>
  <dcterms:modified xsi:type="dcterms:W3CDTF">2021-01-06T22:03:29Z</dcterms:modified>
</cp:coreProperties>
</file>