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1\"/>
    </mc:Choice>
  </mc:AlternateContent>
  <xr:revisionPtr revIDLastSave="0" documentId="13_ncr:1_{B6E8F019-D8F0-4679-9845-E2B23AC49B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1" i="1" l="1"/>
  <c r="AI20" i="1"/>
  <c r="AI47" i="1"/>
  <c r="I25" i="1"/>
  <c r="AH24" i="1"/>
  <c r="AH40" i="1" s="1"/>
  <c r="AG24" i="1"/>
  <c r="AG40" i="1" s="1"/>
  <c r="AF24" i="1"/>
  <c r="AF40" i="1" s="1"/>
  <c r="AE24" i="1"/>
  <c r="AE40" i="1" s="1"/>
  <c r="AD24" i="1"/>
  <c r="AD40" i="1" s="1"/>
  <c r="AC24" i="1"/>
  <c r="AC40" i="1" s="1"/>
  <c r="AB24" i="1"/>
  <c r="AB40" i="1" s="1"/>
  <c r="AA24" i="1"/>
  <c r="AA40" i="1" s="1"/>
  <c r="Z24" i="1"/>
  <c r="Z40" i="1" s="1"/>
  <c r="Y24" i="1"/>
  <c r="Y40" i="1" s="1"/>
  <c r="X24" i="1"/>
  <c r="X40" i="1" s="1"/>
  <c r="W24" i="1"/>
  <c r="W40" i="1" s="1"/>
  <c r="V24" i="1"/>
  <c r="V40" i="1" s="1"/>
  <c r="U24" i="1"/>
  <c r="U40" i="1" s="1"/>
  <c r="T24" i="1"/>
  <c r="T40" i="1" s="1"/>
  <c r="S24" i="1"/>
  <c r="S40" i="1" s="1"/>
  <c r="R24" i="1"/>
  <c r="R40" i="1" s="1"/>
  <c r="Q24" i="1"/>
  <c r="Q40" i="1" s="1"/>
  <c r="P24" i="1"/>
  <c r="P40" i="1" s="1"/>
  <c r="O24" i="1"/>
  <c r="O40" i="1" s="1"/>
  <c r="N24" i="1"/>
  <c r="N40" i="1" s="1"/>
  <c r="M24" i="1"/>
  <c r="M40" i="1" s="1"/>
  <c r="L24" i="1"/>
  <c r="L40" i="1" s="1"/>
  <c r="K24" i="1"/>
  <c r="K40" i="1" s="1"/>
  <c r="J24" i="1"/>
  <c r="J40" i="1" s="1"/>
  <c r="I24" i="1"/>
  <c r="H24" i="1"/>
  <c r="H40" i="1" s="1"/>
  <c r="G24" i="1"/>
  <c r="G40" i="1" s="1"/>
  <c r="F24" i="1"/>
  <c r="F40" i="1" s="1"/>
  <c r="E24" i="1"/>
  <c r="E40" i="1" s="1"/>
  <c r="D24" i="1"/>
  <c r="D40" i="1" s="1"/>
  <c r="AI26" i="1"/>
  <c r="AI27" i="1"/>
  <c r="AI28" i="1"/>
  <c r="AI30" i="1"/>
  <c r="AI31" i="1"/>
  <c r="AI32" i="1"/>
  <c r="AI33" i="1"/>
  <c r="AI34" i="1"/>
  <c r="AI35" i="1"/>
  <c r="AI36" i="1"/>
  <c r="AI37" i="1"/>
  <c r="AI38" i="1"/>
  <c r="AI39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2" i="1"/>
  <c r="AI23" i="1"/>
  <c r="I40" i="1" l="1"/>
  <c r="AI25" i="1"/>
  <c r="AG43" i="1"/>
  <c r="AI6" i="1" l="1"/>
  <c r="AI24" i="1" s="1"/>
  <c r="AI40" i="1" s="1"/>
  <c r="AI43" i="1" l="1"/>
  <c r="AI45" i="1" l="1"/>
  <c r="AI49" i="1" s="1"/>
</calcChain>
</file>

<file path=xl/sharedStrings.xml><?xml version="1.0" encoding="utf-8"?>
<sst xmlns="http://schemas.openxmlformats.org/spreadsheetml/2006/main" count="295" uniqueCount="89">
  <si>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</si>
  <si>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</si>
  <si>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</si>
  <si>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</si>
  <si>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</si>
  <si>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</si>
  <si>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</si>
  <si>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</si>
  <si>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</si>
  <si>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</si>
  <si>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</si>
  <si>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</si>
  <si>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</si>
  <si>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</si>
  <si>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</si>
  <si>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</si>
  <si>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</si>
  <si>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</si>
  <si>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</si>
  <si>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</si>
  <si>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</si>
  <si>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</si>
  <si>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</si>
  <si>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</si>
  <si>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</si>
  <si>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</si>
  <si>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</si>
  <si>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</si>
  <si>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</si>
  <si>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</si>
  <si>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</si>
  <si>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</si>
  <si>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</si>
  <si>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</si>
  <si>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</si>
  <si>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</si>
  <si>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</si>
  <si>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</si>
  <si>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</si>
  <si>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</si>
  <si>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</si>
  <si>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</si>
  <si>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</si>
  <si>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</si>
  <si>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</si>
  <si>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</si>
  <si>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</si>
  <si>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</si>
  <si>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</si>
  <si>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</si>
  <si>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</si>
  <si>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</si>
  <si>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</si>
  <si>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</si>
  <si>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</si>
  <si>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</si>
  <si>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</si>
  <si>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</si>
  <si>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</si>
  <si>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</si>
  <si>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</si>
  <si>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</si>
  <si>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</si>
  <si>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</si>
  <si>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</si>
  <si>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</si>
  <si>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</si>
  <si>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</si>
  <si>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Site Mtgs, Prep / Site Communication / Coord</t>
  </si>
  <si>
    <t>Drawings + Coord - CA</t>
  </si>
  <si>
    <t>Meetings - External</t>
  </si>
  <si>
    <t>OTHER - REVIT Standards</t>
  </si>
  <si>
    <t>OTHER - Intranet Reorganization</t>
  </si>
  <si>
    <t>Proj Admin (Billing, Printing, Uploads, Mtg Sched, General)</t>
  </si>
  <si>
    <t xml:space="preserve">Drawings for Marketing - Separate 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</si>
  <si>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</si>
  <si>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</si>
  <si>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</si>
  <si>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</si>
  <si>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OTHER - Stand Assemblies + Dets</t>
  </si>
  <si>
    <t>Filing, Cleanup, Time, Other (CAD upgrade)</t>
  </si>
  <si>
    <t>OTHER - RFP</t>
  </si>
  <si>
    <t>Extra - startup / mtg w. BPP / Beedie Group</t>
  </si>
  <si>
    <t>SD / SI / RFI - see log (FO + Issues)</t>
  </si>
  <si>
    <t>September 2021</t>
  </si>
  <si>
    <t>Cortes</t>
  </si>
  <si>
    <t>2010</t>
  </si>
  <si>
    <t>Days Remaining - 23 (2020) / 25 (2021)</t>
  </si>
  <si>
    <t>STATLUW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</si>
</sst>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44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10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10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7" borderId="28" xfId="0" applyNumberFormat="1" applyFont="1" applyFill="1" applyBorder="1" applyAlignment="1" applyProtection="1">
      <alignment horizontal="left" vertical="center"/>
      <protection locked="0"/>
    </xf>
    <xf numFmtId="49" fontId="3" fillId="10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9" borderId="0" xfId="1" applyFill="1"/>
    <xf numFmtId="0" fontId="8" fillId="9" borderId="0" xfId="1" applyFill="1" applyAlignment="1">
      <alignment horizontal="center"/>
    </xf>
    <xf numFmtId="0" fontId="3" fillId="9" borderId="0" xfId="0" applyFont="1" applyFill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3" fillId="8" borderId="0" xfId="0" applyFont="1" applyFill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6" fillId="6" borderId="16" xfId="0" applyNumberFormat="1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8" borderId="0" xfId="0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/>
      <protection locked="0"/>
    </xf>
    <xf numFmtId="0" fontId="3" fillId="9" borderId="0" xfId="0" applyFont="1" applyFill="1" applyAlignment="1" applyProtection="1">
      <alignment horizontal="left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3" fillId="4" borderId="0" xfId="0" applyNumberFormat="1" applyFont="1" applyFill="1" applyProtection="1">
      <protection locked="0"/>
    </xf>
    <xf numFmtId="164" fontId="6" fillId="11" borderId="13" xfId="0" applyNumberFormat="1" applyFont="1" applyFill="1" applyBorder="1" applyAlignment="1" applyProtection="1">
      <alignment horizontal="center" vertical="center"/>
      <protection locked="0"/>
    </xf>
    <xf numFmtId="49" fontId="3" fillId="6" borderId="18" xfId="0" applyNumberFormat="1" applyFont="1" applyFill="1" applyBorder="1" applyAlignment="1" applyProtection="1">
      <alignment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91"/>
  <sheetViews>
    <sheetView showGridLines="0" tabSelected="1" zoomScaleNormal="100" zoomScaleSheetLayoutView="100" workbookViewId="0">
      <selection activeCell="AO16" sqref="AO16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92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38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36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84</v>
      </c>
      <c r="AK2" s="2"/>
      <c r="AL2" s="2"/>
      <c r="AM2" s="136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86"/>
      <c r="AJ3" s="10"/>
      <c r="AK3" s="2"/>
      <c r="AL3" s="2"/>
      <c r="AM3" s="136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101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>
        <v>31</v>
      </c>
      <c r="AI4" s="87" t="s">
        <v>6</v>
      </c>
      <c r="AJ4" s="14" t="s">
        <v>7</v>
      </c>
      <c r="AK4" s="2"/>
      <c r="AL4" s="2"/>
      <c r="AM4" s="136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102"/>
      <c r="B5" s="16"/>
      <c r="C5" s="17" t="s">
        <v>8</v>
      </c>
      <c r="D5" s="40" t="s">
        <v>13</v>
      </c>
      <c r="E5" s="41" t="s">
        <v>9</v>
      </c>
      <c r="F5" s="40" t="s">
        <v>10</v>
      </c>
      <c r="G5" s="40" t="s">
        <v>11</v>
      </c>
      <c r="H5" s="41" t="s">
        <v>11</v>
      </c>
      <c r="I5" s="41" t="s">
        <v>12</v>
      </c>
      <c r="J5" s="40" t="s">
        <v>9</v>
      </c>
      <c r="K5" s="40" t="s">
        <v>13</v>
      </c>
      <c r="L5" s="41" t="s">
        <v>9</v>
      </c>
      <c r="M5" s="40" t="s">
        <v>10</v>
      </c>
      <c r="N5" s="40" t="s">
        <v>11</v>
      </c>
      <c r="O5" s="41" t="s">
        <v>11</v>
      </c>
      <c r="P5" s="41" t="s">
        <v>12</v>
      </c>
      <c r="Q5" s="40" t="s">
        <v>9</v>
      </c>
      <c r="R5" s="40" t="s">
        <v>13</v>
      </c>
      <c r="S5" s="41" t="s">
        <v>9</v>
      </c>
      <c r="T5" s="40" t="s">
        <v>10</v>
      </c>
      <c r="U5" s="40" t="s">
        <v>11</v>
      </c>
      <c r="V5" s="41" t="s">
        <v>11</v>
      </c>
      <c r="W5" s="41" t="s">
        <v>12</v>
      </c>
      <c r="X5" s="40" t="s">
        <v>9</v>
      </c>
      <c r="Y5" s="40" t="s">
        <v>13</v>
      </c>
      <c r="Z5" s="41" t="s">
        <v>9</v>
      </c>
      <c r="AA5" s="40" t="s">
        <v>10</v>
      </c>
      <c r="AB5" s="40" t="s">
        <v>11</v>
      </c>
      <c r="AC5" s="41" t="s">
        <v>11</v>
      </c>
      <c r="AD5" s="41" t="s">
        <v>12</v>
      </c>
      <c r="AE5" s="40" t="s">
        <v>9</v>
      </c>
      <c r="AF5" s="40" t="s">
        <v>13</v>
      </c>
      <c r="AG5" s="41" t="s">
        <v>9</v>
      </c>
      <c r="AH5" s="40" t="s">
        <v>10</v>
      </c>
      <c r="AI5" s="53"/>
      <c r="AJ5" s="18"/>
      <c r="AK5" s="2"/>
      <c r="AL5" s="63"/>
      <c r="AM5" s="136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103"/>
      <c r="B6" s="59"/>
      <c r="C6" s="60"/>
      <c r="D6" s="61"/>
      <c r="E6" s="61"/>
      <c r="F6" s="61"/>
      <c r="G6" s="61" t="s">
        <v>15</v>
      </c>
      <c r="H6" s="61" t="s">
        <v>15</v>
      </c>
      <c r="I6" s="61"/>
      <c r="J6" s="61"/>
      <c r="K6" s="61"/>
      <c r="L6" s="61"/>
      <c r="M6" s="61"/>
      <c r="N6" s="61" t="s">
        <v>15</v>
      </c>
      <c r="O6" s="61" t="s">
        <v>15</v>
      </c>
      <c r="P6" s="61"/>
      <c r="Q6" s="61"/>
      <c r="R6" s="61"/>
      <c r="S6" s="61"/>
      <c r="T6" s="61"/>
      <c r="U6" s="61" t="s">
        <v>15</v>
      </c>
      <c r="V6" s="61" t="s">
        <v>15</v>
      </c>
      <c r="W6" s="61"/>
      <c r="X6" s="61"/>
      <c r="Y6" s="61"/>
      <c r="Z6" s="61"/>
      <c r="AA6" s="61"/>
      <c r="AB6" s="61" t="s">
        <v>15</v>
      </c>
      <c r="AC6" s="61" t="s">
        <v>15</v>
      </c>
      <c r="AD6" s="61"/>
      <c r="AE6" s="61"/>
      <c r="AF6" s="61"/>
      <c r="AG6" s="61"/>
      <c r="AH6" s="61"/>
      <c r="AI6" s="93">
        <f t="shared" ref="AI6:AI23" si="0">SUM(D6:AH6)</f>
        <v>0</v>
      </c>
      <c r="AJ6" s="62"/>
      <c r="AK6" s="63"/>
      <c r="AL6" s="63"/>
      <c r="AM6" s="56"/>
      <c r="AN6" s="63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104" t="s">
        <v>51</v>
      </c>
      <c r="B7" s="66" t="s">
        <v>52</v>
      </c>
      <c r="C7" s="67" t="s">
        <v>59</v>
      </c>
      <c r="D7" s="68">
        <v>0.5</v>
      </c>
      <c r="E7" s="68"/>
      <c r="F7" s="68"/>
      <c r="G7" s="61" t="s">
        <v>15</v>
      </c>
      <c r="H7" s="61" t="s">
        <v>15</v>
      </c>
      <c r="I7" s="68"/>
      <c r="J7" s="68">
        <v>3</v>
      </c>
      <c r="K7" s="68"/>
      <c r="L7" s="68"/>
      <c r="M7" s="68"/>
      <c r="N7" s="61" t="s">
        <v>15</v>
      </c>
      <c r="O7" s="61" t="s">
        <v>15</v>
      </c>
      <c r="P7" s="68">
        <v>0.5</v>
      </c>
      <c r="Q7" s="68">
        <v>0.5</v>
      </c>
      <c r="R7" s="68"/>
      <c r="S7" s="68"/>
      <c r="T7" s="68"/>
      <c r="U7" s="61" t="s">
        <v>15</v>
      </c>
      <c r="V7" s="61" t="s">
        <v>15</v>
      </c>
      <c r="W7" s="68">
        <v>0.5</v>
      </c>
      <c r="X7" s="68"/>
      <c r="Y7" s="68"/>
      <c r="Z7" s="68"/>
      <c r="AA7" s="68"/>
      <c r="AB7" s="61" t="s">
        <v>15</v>
      </c>
      <c r="AC7" s="61" t="s">
        <v>15</v>
      </c>
      <c r="AD7" s="68">
        <v>0.5</v>
      </c>
      <c r="AE7" s="68"/>
      <c r="AF7" s="68">
        <v>1</v>
      </c>
      <c r="AG7" s="68"/>
      <c r="AH7" s="68"/>
      <c r="AI7" s="93">
        <f t="shared" si="0"/>
        <v>6.5</v>
      </c>
      <c r="AJ7" s="70" t="s">
        <v>65</v>
      </c>
      <c r="AK7" s="63"/>
      <c r="AL7" s="114"/>
      <c r="AM7" s="56"/>
      <c r="AN7" s="63"/>
      <c r="AO7" s="63"/>
      <c r="AP7" s="114"/>
      <c r="AQ7" s="114"/>
      <c r="AR7" s="114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15" customFormat="1" ht="12.95" customHeight="1" x14ac:dyDescent="0.2">
      <c r="A8" s="103" t="s">
        <v>51</v>
      </c>
      <c r="B8" s="59" t="s">
        <v>52</v>
      </c>
      <c r="C8" s="60" t="s">
        <v>59</v>
      </c>
      <c r="D8" s="61">
        <v>1</v>
      </c>
      <c r="E8" s="61">
        <v>2</v>
      </c>
      <c r="F8" s="61">
        <v>2</v>
      </c>
      <c r="G8" s="61" t="s">
        <v>15</v>
      </c>
      <c r="H8" s="61" t="s">
        <v>15</v>
      </c>
      <c r="I8" s="61"/>
      <c r="J8" s="61">
        <v>2.5</v>
      </c>
      <c r="K8" s="61"/>
      <c r="L8" s="61"/>
      <c r="M8" s="61">
        <v>1</v>
      </c>
      <c r="N8" s="61" t="s">
        <v>15</v>
      </c>
      <c r="O8" s="61" t="s">
        <v>15</v>
      </c>
      <c r="P8" s="61"/>
      <c r="Q8" s="61">
        <v>0.5</v>
      </c>
      <c r="R8" s="61"/>
      <c r="S8" s="61">
        <v>4</v>
      </c>
      <c r="T8" s="61"/>
      <c r="U8" s="61" t="s">
        <v>15</v>
      </c>
      <c r="V8" s="61" t="s">
        <v>15</v>
      </c>
      <c r="W8" s="61">
        <v>2.5</v>
      </c>
      <c r="X8" s="61"/>
      <c r="Y8" s="61"/>
      <c r="Z8" s="61">
        <v>2.5</v>
      </c>
      <c r="AA8" s="61">
        <v>0.5</v>
      </c>
      <c r="AB8" s="61" t="s">
        <v>15</v>
      </c>
      <c r="AC8" s="61" t="s">
        <v>15</v>
      </c>
      <c r="AD8" s="61">
        <v>3.5</v>
      </c>
      <c r="AE8" s="61">
        <v>3</v>
      </c>
      <c r="AF8" s="61">
        <v>3.5</v>
      </c>
      <c r="AG8" s="61"/>
      <c r="AH8" s="61"/>
      <c r="AI8" s="93">
        <f t="shared" si="0"/>
        <v>28.5</v>
      </c>
      <c r="AJ8" s="62" t="s">
        <v>69</v>
      </c>
      <c r="AK8" s="63"/>
      <c r="AL8" s="114"/>
      <c r="AM8" s="56"/>
      <c r="AN8" s="63"/>
      <c r="AO8" s="63"/>
      <c r="AP8" s="114"/>
      <c r="AQ8" s="114"/>
      <c r="AR8" s="114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104" t="s">
        <v>51</v>
      </c>
      <c r="B9" s="66" t="s">
        <v>52</v>
      </c>
      <c r="C9" s="67" t="s">
        <v>59</v>
      </c>
      <c r="D9" s="68"/>
      <c r="E9" s="69"/>
      <c r="F9" s="68"/>
      <c r="G9" s="61" t="s">
        <v>15</v>
      </c>
      <c r="H9" s="61" t="s">
        <v>15</v>
      </c>
      <c r="I9" s="68"/>
      <c r="J9" s="68"/>
      <c r="K9" s="68"/>
      <c r="L9" s="69"/>
      <c r="M9" s="68"/>
      <c r="N9" s="61" t="s">
        <v>15</v>
      </c>
      <c r="O9" s="61" t="s">
        <v>15</v>
      </c>
      <c r="P9" s="68"/>
      <c r="Q9" s="68"/>
      <c r="R9" s="68"/>
      <c r="S9" s="69"/>
      <c r="T9" s="68"/>
      <c r="U9" s="61" t="s">
        <v>15</v>
      </c>
      <c r="V9" s="61" t="s">
        <v>15</v>
      </c>
      <c r="W9" s="68"/>
      <c r="X9" s="68"/>
      <c r="Y9" s="68"/>
      <c r="Z9" s="69"/>
      <c r="AA9" s="68"/>
      <c r="AB9" s="61" t="s">
        <v>15</v>
      </c>
      <c r="AC9" s="61" t="s">
        <v>15</v>
      </c>
      <c r="AD9" s="68"/>
      <c r="AE9" s="68"/>
      <c r="AF9" s="68"/>
      <c r="AG9" s="69"/>
      <c r="AH9" s="68"/>
      <c r="AI9" s="93">
        <f t="shared" si="0"/>
        <v>0</v>
      </c>
      <c r="AJ9" s="70" t="s">
        <v>67</v>
      </c>
      <c r="AK9" s="63"/>
      <c r="AL9" s="114"/>
      <c r="AM9" s="56"/>
      <c r="AN9" s="63"/>
      <c r="AO9" s="63"/>
      <c r="AP9" s="114"/>
      <c r="AQ9" s="114"/>
      <c r="AR9" s="114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15" customFormat="1" ht="12.95" customHeight="1" x14ac:dyDescent="0.2">
      <c r="A10" s="103" t="s">
        <v>51</v>
      </c>
      <c r="B10" s="59" t="s">
        <v>52</v>
      </c>
      <c r="C10" s="60" t="s">
        <v>59</v>
      </c>
      <c r="D10" s="61">
        <v>2.5</v>
      </c>
      <c r="E10" s="61"/>
      <c r="F10" s="61">
        <v>1</v>
      </c>
      <c r="G10" s="61" t="s">
        <v>15</v>
      </c>
      <c r="H10" s="61" t="s">
        <v>15</v>
      </c>
      <c r="I10" s="61"/>
      <c r="J10" s="61"/>
      <c r="K10" s="61"/>
      <c r="L10" s="61"/>
      <c r="M10" s="61">
        <v>3.5</v>
      </c>
      <c r="N10" s="61" t="s">
        <v>15</v>
      </c>
      <c r="O10" s="61" t="s">
        <v>15</v>
      </c>
      <c r="P10" s="61">
        <v>2.5</v>
      </c>
      <c r="Q10" s="61">
        <v>1.5</v>
      </c>
      <c r="R10" s="61">
        <v>4.5</v>
      </c>
      <c r="S10" s="61">
        <v>1.5</v>
      </c>
      <c r="T10" s="61">
        <v>0.5</v>
      </c>
      <c r="U10" s="61" t="s">
        <v>15</v>
      </c>
      <c r="V10" s="61" t="s">
        <v>15</v>
      </c>
      <c r="W10" s="61">
        <v>4.5</v>
      </c>
      <c r="X10" s="61">
        <v>1.5</v>
      </c>
      <c r="Y10" s="61">
        <v>7.5</v>
      </c>
      <c r="Z10" s="61">
        <v>5</v>
      </c>
      <c r="AA10" s="61">
        <v>4</v>
      </c>
      <c r="AB10" s="61" t="s">
        <v>15</v>
      </c>
      <c r="AC10" s="61" t="s">
        <v>15</v>
      </c>
      <c r="AD10" s="61">
        <v>1.5</v>
      </c>
      <c r="AE10" s="61">
        <v>2.5</v>
      </c>
      <c r="AF10" s="61">
        <v>1</v>
      </c>
      <c r="AG10" s="61">
        <v>3</v>
      </c>
      <c r="AH10" s="61"/>
      <c r="AI10" s="93">
        <f t="shared" si="0"/>
        <v>48</v>
      </c>
      <c r="AJ10" s="62" t="s">
        <v>83</v>
      </c>
      <c r="AK10" s="63"/>
      <c r="AL10" s="114"/>
      <c r="AM10" s="56"/>
      <c r="AN10" s="63"/>
      <c r="AO10" s="63"/>
      <c r="AP10" s="114"/>
      <c r="AQ10" s="114"/>
      <c r="AR10" s="114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71" customFormat="1" ht="12.95" customHeight="1" x14ac:dyDescent="0.2">
      <c r="A11" s="104" t="s">
        <v>51</v>
      </c>
      <c r="B11" s="66" t="s">
        <v>52</v>
      </c>
      <c r="C11" s="67" t="s">
        <v>59</v>
      </c>
      <c r="D11" s="68"/>
      <c r="E11" s="68"/>
      <c r="F11" s="68"/>
      <c r="G11" s="61" t="s">
        <v>15</v>
      </c>
      <c r="H11" s="61" t="s">
        <v>15</v>
      </c>
      <c r="I11" s="68"/>
      <c r="J11" s="140"/>
      <c r="K11" s="68"/>
      <c r="L11" s="68"/>
      <c r="M11" s="68"/>
      <c r="N11" s="61" t="s">
        <v>15</v>
      </c>
      <c r="O11" s="61" t="s">
        <v>15</v>
      </c>
      <c r="P11" s="68"/>
      <c r="Q11" s="68"/>
      <c r="R11" s="68"/>
      <c r="S11" s="68"/>
      <c r="T11" s="68"/>
      <c r="U11" s="61" t="s">
        <v>15</v>
      </c>
      <c r="V11" s="61" t="s">
        <v>15</v>
      </c>
      <c r="W11" s="68"/>
      <c r="X11" s="142">
        <v>6</v>
      </c>
      <c r="Y11" s="68"/>
      <c r="Z11" s="68"/>
      <c r="AA11" s="68"/>
      <c r="AB11" s="61" t="s">
        <v>15</v>
      </c>
      <c r="AC11" s="61" t="s">
        <v>15</v>
      </c>
      <c r="AD11" s="68"/>
      <c r="AE11" s="140"/>
      <c r="AF11" s="68"/>
      <c r="AG11" s="68"/>
      <c r="AH11" s="68"/>
      <c r="AI11" s="93">
        <f t="shared" si="0"/>
        <v>6</v>
      </c>
      <c r="AJ11" s="70" t="s">
        <v>68</v>
      </c>
      <c r="AK11" s="63"/>
      <c r="AL11" s="114"/>
      <c r="AM11" s="56"/>
      <c r="AN11" s="63"/>
      <c r="AO11" s="63"/>
      <c r="AP11" s="114"/>
      <c r="AQ11" s="114"/>
      <c r="AR11" s="114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4"/>
      <c r="BD11" s="64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</row>
    <row r="12" spans="1:193" s="81" customFormat="1" ht="12.95" customHeight="1" x14ac:dyDescent="0.2">
      <c r="A12" s="105" t="s">
        <v>51</v>
      </c>
      <c r="B12" s="73" t="s">
        <v>52</v>
      </c>
      <c r="C12" s="74" t="s">
        <v>53</v>
      </c>
      <c r="D12" s="75"/>
      <c r="E12" s="76"/>
      <c r="F12" s="61"/>
      <c r="G12" s="61" t="s">
        <v>15</v>
      </c>
      <c r="H12" s="61" t="s">
        <v>15</v>
      </c>
      <c r="I12" s="75"/>
      <c r="J12" s="76"/>
      <c r="K12" s="75"/>
      <c r="L12" s="76"/>
      <c r="M12" s="61"/>
      <c r="N12" s="61" t="s">
        <v>15</v>
      </c>
      <c r="O12" s="61" t="s">
        <v>15</v>
      </c>
      <c r="P12" s="75"/>
      <c r="Q12" s="76"/>
      <c r="R12" s="75"/>
      <c r="S12" s="76"/>
      <c r="T12" s="61"/>
      <c r="U12" s="61" t="s">
        <v>15</v>
      </c>
      <c r="V12" s="61" t="s">
        <v>15</v>
      </c>
      <c r="W12" s="75"/>
      <c r="X12" s="76"/>
      <c r="Y12" s="75"/>
      <c r="Z12" s="76"/>
      <c r="AA12" s="61"/>
      <c r="AB12" s="61" t="s">
        <v>15</v>
      </c>
      <c r="AC12" s="61" t="s">
        <v>15</v>
      </c>
      <c r="AD12" s="75"/>
      <c r="AE12" s="76"/>
      <c r="AF12" s="75"/>
      <c r="AG12" s="76"/>
      <c r="AH12" s="61"/>
      <c r="AI12" s="93">
        <f t="shared" si="0"/>
        <v>0</v>
      </c>
      <c r="AJ12" s="77" t="s">
        <v>74</v>
      </c>
      <c r="AK12" s="78"/>
      <c r="AL12" s="116"/>
      <c r="AM12" s="137"/>
      <c r="AN12" s="63"/>
      <c r="AO12" s="78"/>
      <c r="AP12" s="116"/>
      <c r="AQ12" s="116"/>
      <c r="AR12" s="116"/>
      <c r="AS12" s="63"/>
      <c r="AT12" s="78"/>
      <c r="AU12" s="78"/>
      <c r="AV12" s="78"/>
      <c r="AW12" s="78"/>
      <c r="AX12" s="78"/>
      <c r="AY12" s="78"/>
      <c r="AZ12" s="78"/>
      <c r="BA12" s="78"/>
      <c r="BB12" s="78"/>
      <c r="BC12" s="79"/>
      <c r="BD12" s="79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</row>
    <row r="13" spans="1:193" s="82" customFormat="1" ht="12.95" customHeight="1" x14ac:dyDescent="0.2">
      <c r="A13" s="104" t="s">
        <v>51</v>
      </c>
      <c r="B13" s="66" t="s">
        <v>52</v>
      </c>
      <c r="C13" s="67" t="s">
        <v>59</v>
      </c>
      <c r="D13" s="68"/>
      <c r="E13" s="69"/>
      <c r="F13" s="68"/>
      <c r="G13" s="61" t="s">
        <v>15</v>
      </c>
      <c r="H13" s="61" t="s">
        <v>15</v>
      </c>
      <c r="I13" s="68"/>
      <c r="J13" s="69"/>
      <c r="K13" s="68"/>
      <c r="L13" s="69"/>
      <c r="M13" s="68"/>
      <c r="N13" s="61" t="s">
        <v>15</v>
      </c>
      <c r="O13" s="61" t="s">
        <v>15</v>
      </c>
      <c r="P13" s="68"/>
      <c r="Q13" s="69"/>
      <c r="R13" s="68"/>
      <c r="S13" s="69"/>
      <c r="T13" s="68"/>
      <c r="U13" s="61" t="s">
        <v>15</v>
      </c>
      <c r="V13" s="61" t="s">
        <v>15</v>
      </c>
      <c r="W13" s="68"/>
      <c r="X13" s="69"/>
      <c r="Y13" s="68"/>
      <c r="Z13" s="69"/>
      <c r="AA13" s="68"/>
      <c r="AB13" s="61" t="s">
        <v>15</v>
      </c>
      <c r="AC13" s="61" t="s">
        <v>15</v>
      </c>
      <c r="AD13" s="68"/>
      <c r="AE13" s="69"/>
      <c r="AF13" s="68"/>
      <c r="AG13" s="69"/>
      <c r="AH13" s="68"/>
      <c r="AI13" s="93">
        <f t="shared" si="0"/>
        <v>0</v>
      </c>
      <c r="AJ13" s="70"/>
      <c r="AK13" s="63"/>
      <c r="AL13" s="114"/>
      <c r="AM13" s="56"/>
      <c r="AN13" s="63"/>
      <c r="AO13" s="63"/>
      <c r="AP13" s="114"/>
      <c r="AQ13" s="114"/>
      <c r="AR13" s="114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4"/>
      <c r="BD13" s="64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</row>
    <row r="14" spans="1:193" s="115" customFormat="1" ht="12.95" customHeight="1" x14ac:dyDescent="0.2">
      <c r="A14" s="103"/>
      <c r="B14" s="59"/>
      <c r="C14" s="60"/>
      <c r="D14" s="61"/>
      <c r="E14" s="72"/>
      <c r="F14" s="61"/>
      <c r="G14" s="61" t="s">
        <v>15</v>
      </c>
      <c r="H14" s="61" t="s">
        <v>15</v>
      </c>
      <c r="I14" s="61"/>
      <c r="J14" s="72"/>
      <c r="K14" s="61"/>
      <c r="L14" s="72"/>
      <c r="M14" s="61"/>
      <c r="N14" s="61" t="s">
        <v>15</v>
      </c>
      <c r="O14" s="61" t="s">
        <v>15</v>
      </c>
      <c r="P14" s="61"/>
      <c r="Q14" s="72"/>
      <c r="R14" s="61"/>
      <c r="S14" s="72"/>
      <c r="T14" s="61"/>
      <c r="U14" s="61" t="s">
        <v>15</v>
      </c>
      <c r="V14" s="61" t="s">
        <v>15</v>
      </c>
      <c r="W14" s="61"/>
      <c r="X14" s="72"/>
      <c r="Y14" s="61"/>
      <c r="Z14" s="72"/>
      <c r="AA14" s="61"/>
      <c r="AB14" s="61" t="s">
        <v>15</v>
      </c>
      <c r="AC14" s="61" t="s">
        <v>15</v>
      </c>
      <c r="AD14" s="61"/>
      <c r="AE14" s="72"/>
      <c r="AF14" s="61"/>
      <c r="AG14" s="72"/>
      <c r="AH14" s="61"/>
      <c r="AI14" s="93">
        <f t="shared" si="0"/>
        <v>0</v>
      </c>
      <c r="AJ14" s="62"/>
      <c r="AK14" s="63"/>
      <c r="AL14" s="114"/>
      <c r="AM14" s="56"/>
      <c r="AN14" s="63"/>
      <c r="AO14" s="63"/>
      <c r="AP14" s="114"/>
      <c r="AQ14" s="114"/>
      <c r="AR14" s="114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58" customFormat="1" ht="12.95" customHeight="1" x14ac:dyDescent="0.2">
      <c r="A15" s="104" t="s">
        <v>56</v>
      </c>
      <c r="B15" s="54" t="s">
        <v>66</v>
      </c>
      <c r="C15" s="67" t="s">
        <v>35</v>
      </c>
      <c r="D15" s="68"/>
      <c r="E15" s="69"/>
      <c r="F15" s="68"/>
      <c r="G15" s="61" t="s">
        <v>15</v>
      </c>
      <c r="H15" s="61" t="s">
        <v>15</v>
      </c>
      <c r="I15" s="68"/>
      <c r="J15" s="68"/>
      <c r="K15" s="68"/>
      <c r="L15" s="69"/>
      <c r="M15" s="68"/>
      <c r="N15" s="61" t="s">
        <v>15</v>
      </c>
      <c r="O15" s="61" t="s">
        <v>15</v>
      </c>
      <c r="P15" s="68"/>
      <c r="Q15" s="68"/>
      <c r="R15" s="68"/>
      <c r="S15" s="69"/>
      <c r="T15" s="68"/>
      <c r="U15" s="61" t="s">
        <v>15</v>
      </c>
      <c r="V15" s="61" t="s">
        <v>15</v>
      </c>
      <c r="W15" s="68"/>
      <c r="X15" s="68"/>
      <c r="Y15" s="68"/>
      <c r="Z15" s="69"/>
      <c r="AA15" s="68"/>
      <c r="AB15" s="61" t="s">
        <v>15</v>
      </c>
      <c r="AC15" s="61" t="s">
        <v>15</v>
      </c>
      <c r="AD15" s="68"/>
      <c r="AE15" s="68"/>
      <c r="AF15" s="68"/>
      <c r="AG15" s="69"/>
      <c r="AH15" s="68"/>
      <c r="AI15" s="93">
        <f t="shared" si="0"/>
        <v>0</v>
      </c>
      <c r="AJ15" s="55" t="s">
        <v>73</v>
      </c>
      <c r="AK15" s="56"/>
      <c r="AL15" s="114"/>
      <c r="AM15" s="56"/>
      <c r="AN15" s="56"/>
      <c r="AO15" s="56"/>
      <c r="AP15" s="114"/>
      <c r="AQ15" s="114"/>
      <c r="AR15" s="114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7"/>
      <c r="BD15" s="57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</row>
    <row r="16" spans="1:193" s="115" customFormat="1" ht="12.95" customHeight="1" x14ac:dyDescent="0.2">
      <c r="A16" s="103" t="s">
        <v>56</v>
      </c>
      <c r="B16" s="59" t="s">
        <v>57</v>
      </c>
      <c r="C16" s="60" t="s">
        <v>35</v>
      </c>
      <c r="D16" s="61"/>
      <c r="E16" s="72"/>
      <c r="F16" s="61"/>
      <c r="G16" s="61" t="s">
        <v>15</v>
      </c>
      <c r="H16" s="61" t="s">
        <v>15</v>
      </c>
      <c r="I16" s="72"/>
      <c r="J16" s="72"/>
      <c r="K16" s="61"/>
      <c r="L16" s="72"/>
      <c r="M16" s="61"/>
      <c r="N16" s="61" t="s">
        <v>15</v>
      </c>
      <c r="O16" s="61" t="s">
        <v>15</v>
      </c>
      <c r="P16" s="72"/>
      <c r="Q16" s="72"/>
      <c r="R16" s="61"/>
      <c r="S16" s="72"/>
      <c r="T16" s="61"/>
      <c r="U16" s="61" t="s">
        <v>15</v>
      </c>
      <c r="V16" s="61" t="s">
        <v>15</v>
      </c>
      <c r="W16" s="72"/>
      <c r="X16" s="72"/>
      <c r="Y16" s="61"/>
      <c r="Z16" s="72"/>
      <c r="AA16" s="61"/>
      <c r="AB16" s="61" t="s">
        <v>15</v>
      </c>
      <c r="AC16" s="61" t="s">
        <v>15</v>
      </c>
      <c r="AD16" s="72"/>
      <c r="AE16" s="72"/>
      <c r="AF16" s="61"/>
      <c r="AG16" s="72"/>
      <c r="AH16" s="61"/>
      <c r="AI16" s="93">
        <f t="shared" si="0"/>
        <v>0</v>
      </c>
      <c r="AJ16" s="62" t="s">
        <v>60</v>
      </c>
      <c r="AK16" s="63"/>
      <c r="AL16" s="114"/>
      <c r="AM16" s="56"/>
      <c r="AN16" s="63"/>
      <c r="AO16" s="63"/>
      <c r="AP16" s="114"/>
      <c r="AQ16" s="114"/>
      <c r="AR16" s="114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83" customFormat="1" ht="12.95" customHeight="1" x14ac:dyDescent="0.2">
      <c r="A17" s="104" t="s">
        <v>56</v>
      </c>
      <c r="B17" s="66" t="s">
        <v>57</v>
      </c>
      <c r="C17" s="67" t="s">
        <v>35</v>
      </c>
      <c r="D17" s="68"/>
      <c r="E17" s="69"/>
      <c r="F17" s="68"/>
      <c r="G17" s="61" t="s">
        <v>15</v>
      </c>
      <c r="H17" s="61" t="s">
        <v>15</v>
      </c>
      <c r="I17" s="69"/>
      <c r="J17" s="69"/>
      <c r="K17" s="68"/>
      <c r="L17" s="69"/>
      <c r="M17" s="68"/>
      <c r="N17" s="61" t="s">
        <v>15</v>
      </c>
      <c r="O17" s="61" t="s">
        <v>15</v>
      </c>
      <c r="P17" s="69"/>
      <c r="Q17" s="69"/>
      <c r="R17" s="68"/>
      <c r="S17" s="69"/>
      <c r="T17" s="68"/>
      <c r="U17" s="61" t="s">
        <v>15</v>
      </c>
      <c r="V17" s="61" t="s">
        <v>15</v>
      </c>
      <c r="W17" s="69"/>
      <c r="X17" s="69"/>
      <c r="Y17" s="68"/>
      <c r="Z17" s="69"/>
      <c r="AA17" s="68"/>
      <c r="AB17" s="61" t="s">
        <v>15</v>
      </c>
      <c r="AC17" s="61" t="s">
        <v>15</v>
      </c>
      <c r="AD17" s="69"/>
      <c r="AE17" s="69"/>
      <c r="AF17" s="68"/>
      <c r="AG17" s="69"/>
      <c r="AH17" s="68"/>
      <c r="AI17" s="93">
        <f t="shared" si="0"/>
        <v>0</v>
      </c>
      <c r="AJ17" s="70" t="s">
        <v>67</v>
      </c>
      <c r="AK17" s="63"/>
      <c r="AL17" s="114"/>
      <c r="AM17" s="56"/>
      <c r="AN17" s="63"/>
      <c r="AO17" s="63"/>
      <c r="AP17" s="114"/>
      <c r="AQ17" s="114"/>
      <c r="AR17" s="114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</row>
    <row r="18" spans="1:193" s="115" customFormat="1" ht="12.95" customHeight="1" x14ac:dyDescent="0.2">
      <c r="A18" s="103" t="s">
        <v>56</v>
      </c>
      <c r="B18" s="59" t="s">
        <v>57</v>
      </c>
      <c r="C18" s="60" t="s">
        <v>35</v>
      </c>
      <c r="D18" s="61"/>
      <c r="E18" s="72"/>
      <c r="F18" s="61"/>
      <c r="G18" s="61" t="s">
        <v>15</v>
      </c>
      <c r="H18" s="61" t="s">
        <v>15</v>
      </c>
      <c r="I18" s="61"/>
      <c r="J18" s="72"/>
      <c r="K18" s="61"/>
      <c r="L18" s="72"/>
      <c r="M18" s="61"/>
      <c r="N18" s="61" t="s">
        <v>15</v>
      </c>
      <c r="O18" s="61" t="s">
        <v>15</v>
      </c>
      <c r="P18" s="61"/>
      <c r="Q18" s="72"/>
      <c r="R18" s="61"/>
      <c r="S18" s="72"/>
      <c r="T18" s="61"/>
      <c r="U18" s="61" t="s">
        <v>15</v>
      </c>
      <c r="V18" s="61" t="s">
        <v>15</v>
      </c>
      <c r="W18" s="61"/>
      <c r="X18" s="72"/>
      <c r="Y18" s="61"/>
      <c r="Z18" s="72"/>
      <c r="AA18" s="61"/>
      <c r="AB18" s="61" t="s">
        <v>15</v>
      </c>
      <c r="AC18" s="61" t="s">
        <v>15</v>
      </c>
      <c r="AD18" s="61"/>
      <c r="AE18" s="72"/>
      <c r="AF18" s="61"/>
      <c r="AG18" s="72"/>
      <c r="AH18" s="61"/>
      <c r="AI18" s="93">
        <f t="shared" si="0"/>
        <v>0</v>
      </c>
      <c r="AJ18" s="62" t="s">
        <v>70</v>
      </c>
      <c r="AK18" s="63"/>
      <c r="AL18" s="114"/>
      <c r="AM18" s="56"/>
      <c r="AN18" s="63"/>
      <c r="AO18" s="63"/>
      <c r="AP18" s="114"/>
      <c r="AQ18" s="114"/>
      <c r="AR18" s="114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83" customFormat="1" ht="12.95" customHeight="1" x14ac:dyDescent="0.2">
      <c r="A19" s="104" t="s">
        <v>56</v>
      </c>
      <c r="B19" s="66" t="s">
        <v>57</v>
      </c>
      <c r="C19" s="67" t="s">
        <v>35</v>
      </c>
      <c r="D19" s="68"/>
      <c r="E19" s="69"/>
      <c r="F19" s="68"/>
      <c r="G19" s="61" t="s">
        <v>15</v>
      </c>
      <c r="H19" s="61" t="s">
        <v>15</v>
      </c>
      <c r="I19" s="68"/>
      <c r="J19" s="69"/>
      <c r="K19" s="68"/>
      <c r="L19" s="69"/>
      <c r="M19" s="68"/>
      <c r="N19" s="61" t="s">
        <v>15</v>
      </c>
      <c r="O19" s="61" t="s">
        <v>15</v>
      </c>
      <c r="P19" s="68"/>
      <c r="Q19" s="69"/>
      <c r="R19" s="68"/>
      <c r="S19" s="69"/>
      <c r="T19" s="68"/>
      <c r="U19" s="61" t="s">
        <v>15</v>
      </c>
      <c r="V19" s="61" t="s">
        <v>15</v>
      </c>
      <c r="W19" s="68"/>
      <c r="X19" s="69"/>
      <c r="Y19" s="68"/>
      <c r="Z19" s="69"/>
      <c r="AA19" s="68"/>
      <c r="AB19" s="61" t="s">
        <v>15</v>
      </c>
      <c r="AC19" s="61" t="s">
        <v>15</v>
      </c>
      <c r="AD19" s="68"/>
      <c r="AE19" s="69"/>
      <c r="AF19" s="68"/>
      <c r="AG19" s="69"/>
      <c r="AH19" s="68"/>
      <c r="AI19" s="93">
        <f t="shared" si="0"/>
        <v>0</v>
      </c>
      <c r="AJ19" s="70" t="s">
        <v>63</v>
      </c>
      <c r="AK19" s="63"/>
      <c r="AL19" s="114"/>
      <c r="AM19" s="56"/>
      <c r="AN19" s="63"/>
      <c r="AO19" s="63"/>
      <c r="AP19" s="114"/>
      <c r="AQ19" s="114"/>
      <c r="AR19" s="114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</row>
    <row r="20" spans="1:193" s="115" customFormat="1" ht="12.95" customHeight="1" x14ac:dyDescent="0.2">
      <c r="A20" s="103" t="s">
        <v>56</v>
      </c>
      <c r="B20" s="59" t="s">
        <v>57</v>
      </c>
      <c r="C20" s="60" t="s">
        <v>35</v>
      </c>
      <c r="D20" s="61"/>
      <c r="E20" s="72"/>
      <c r="F20" s="61"/>
      <c r="G20" s="61" t="s">
        <v>15</v>
      </c>
      <c r="H20" s="61" t="s">
        <v>15</v>
      </c>
      <c r="I20" s="61"/>
      <c r="J20" s="72"/>
      <c r="K20" s="61"/>
      <c r="L20" s="72"/>
      <c r="M20" s="61"/>
      <c r="N20" s="61" t="s">
        <v>15</v>
      </c>
      <c r="O20" s="61" t="s">
        <v>15</v>
      </c>
      <c r="P20" s="61"/>
      <c r="Q20" s="72"/>
      <c r="R20" s="61"/>
      <c r="S20" s="72"/>
      <c r="T20" s="61"/>
      <c r="U20" s="61" t="s">
        <v>15</v>
      </c>
      <c r="V20" s="61" t="s">
        <v>15</v>
      </c>
      <c r="W20" s="61"/>
      <c r="X20" s="72"/>
      <c r="Y20" s="61"/>
      <c r="Z20" s="72"/>
      <c r="AA20" s="61"/>
      <c r="AB20" s="61" t="s">
        <v>15</v>
      </c>
      <c r="AC20" s="61" t="s">
        <v>15</v>
      </c>
      <c r="AD20" s="61"/>
      <c r="AE20" s="72"/>
      <c r="AF20" s="61"/>
      <c r="AG20" s="72"/>
      <c r="AH20" s="61"/>
      <c r="AI20" s="93">
        <f t="shared" ref="AI20:AI21" si="1">SUM(D20:AH20)</f>
        <v>0</v>
      </c>
      <c r="AJ20" s="62" t="s">
        <v>64</v>
      </c>
      <c r="AK20" s="63"/>
      <c r="AL20" s="114"/>
      <c r="AM20" s="56"/>
      <c r="AN20" s="63"/>
      <c r="AO20" s="63"/>
      <c r="AP20" s="114"/>
      <c r="AQ20" s="114"/>
      <c r="AR20" s="114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D20" s="64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</row>
    <row r="21" spans="1:193" s="115" customFormat="1" ht="12.95" customHeight="1" x14ac:dyDescent="0.2">
      <c r="A21" s="106" t="s">
        <v>56</v>
      </c>
      <c r="B21" s="84" t="s">
        <v>61</v>
      </c>
      <c r="C21" s="85" t="s">
        <v>53</v>
      </c>
      <c r="D21" s="68"/>
      <c r="E21" s="69"/>
      <c r="F21" s="68"/>
      <c r="G21" s="61" t="s">
        <v>15</v>
      </c>
      <c r="H21" s="61" t="s">
        <v>15</v>
      </c>
      <c r="I21" s="68"/>
      <c r="J21" s="69"/>
      <c r="K21" s="68"/>
      <c r="L21" s="69"/>
      <c r="M21" s="68"/>
      <c r="N21" s="61" t="s">
        <v>15</v>
      </c>
      <c r="O21" s="61" t="s">
        <v>15</v>
      </c>
      <c r="P21" s="68">
        <v>4</v>
      </c>
      <c r="Q21" s="69">
        <v>4.5</v>
      </c>
      <c r="R21" s="68">
        <v>1.5</v>
      </c>
      <c r="S21" s="69">
        <v>2</v>
      </c>
      <c r="T21" s="68">
        <v>5</v>
      </c>
      <c r="U21" s="61" t="s">
        <v>15</v>
      </c>
      <c r="V21" s="61" t="s">
        <v>15</v>
      </c>
      <c r="W21" s="68"/>
      <c r="X21" s="69"/>
      <c r="Y21" s="68"/>
      <c r="Z21" s="69"/>
      <c r="AA21" s="68"/>
      <c r="AB21" s="61" t="s">
        <v>15</v>
      </c>
      <c r="AC21" s="61" t="s">
        <v>15</v>
      </c>
      <c r="AD21" s="68"/>
      <c r="AE21" s="69"/>
      <c r="AF21" s="68"/>
      <c r="AG21" s="69"/>
      <c r="AH21" s="68"/>
      <c r="AI21" s="93">
        <f t="shared" si="1"/>
        <v>17</v>
      </c>
      <c r="AJ21" s="70" t="s">
        <v>82</v>
      </c>
      <c r="AK21" s="63"/>
      <c r="AL21" s="114"/>
      <c r="AM21" s="56"/>
      <c r="AN21" s="63"/>
      <c r="AO21" s="63"/>
      <c r="AP21" s="114"/>
      <c r="AQ21" s="114"/>
      <c r="AR21" s="114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4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</row>
    <row r="22" spans="1:193" s="115" customFormat="1" ht="12.95" customHeight="1" x14ac:dyDescent="0.2">
      <c r="A22" s="103" t="s">
        <v>86</v>
      </c>
      <c r="B22" s="59" t="s">
        <v>88</v>
      </c>
      <c r="C22" s="60" t="s">
        <v>35</v>
      </c>
      <c r="D22" s="61"/>
      <c r="E22" s="72"/>
      <c r="F22" s="61"/>
      <c r="G22" s="61" t="s">
        <v>15</v>
      </c>
      <c r="H22" s="61" t="s">
        <v>15</v>
      </c>
      <c r="I22" s="61"/>
      <c r="J22" s="72"/>
      <c r="K22" s="61"/>
      <c r="L22" s="72"/>
      <c r="M22" s="61"/>
      <c r="N22" s="61" t="s">
        <v>15</v>
      </c>
      <c r="O22" s="61" t="s">
        <v>15</v>
      </c>
      <c r="P22" s="61"/>
      <c r="Q22" s="72"/>
      <c r="R22" s="61"/>
      <c r="S22" s="72"/>
      <c r="T22" s="61"/>
      <c r="U22" s="61" t="s">
        <v>15</v>
      </c>
      <c r="V22" s="61" t="s">
        <v>15</v>
      </c>
      <c r="W22" s="61"/>
      <c r="X22" s="72">
        <v>0.5</v>
      </c>
      <c r="Y22" s="61"/>
      <c r="Z22" s="72"/>
      <c r="AA22" s="61">
        <v>3</v>
      </c>
      <c r="AB22" s="61" t="s">
        <v>15</v>
      </c>
      <c r="AC22" s="61" t="s">
        <v>15</v>
      </c>
      <c r="AD22" s="61">
        <v>2</v>
      </c>
      <c r="AE22" s="72">
        <v>2</v>
      </c>
      <c r="AF22" s="61"/>
      <c r="AG22" s="72">
        <v>4</v>
      </c>
      <c r="AH22" s="61"/>
      <c r="AI22" s="93">
        <f t="shared" si="0"/>
        <v>11.5</v>
      </c>
      <c r="AJ22" s="62"/>
      <c r="AK22" s="63"/>
      <c r="AL22" s="114"/>
      <c r="AM22" s="56"/>
      <c r="AN22" s="63"/>
      <c r="AO22" s="63"/>
      <c r="AP22" s="114"/>
      <c r="AQ22" s="114"/>
      <c r="AR22" s="114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4"/>
      <c r="BD22" s="64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</row>
    <row r="23" spans="1:193" s="115" customFormat="1" ht="12.95" customHeight="1" x14ac:dyDescent="0.2">
      <c r="A23" s="106"/>
      <c r="B23" s="84"/>
      <c r="C23" s="85"/>
      <c r="D23" s="68"/>
      <c r="E23" s="69"/>
      <c r="F23" s="68"/>
      <c r="G23" s="61" t="s">
        <v>15</v>
      </c>
      <c r="H23" s="61" t="s">
        <v>15</v>
      </c>
      <c r="I23" s="68"/>
      <c r="J23" s="69"/>
      <c r="K23" s="68"/>
      <c r="L23" s="69"/>
      <c r="M23" s="68"/>
      <c r="N23" s="61" t="s">
        <v>15</v>
      </c>
      <c r="O23" s="61" t="s">
        <v>15</v>
      </c>
      <c r="P23" s="68"/>
      <c r="Q23" s="69"/>
      <c r="R23" s="68"/>
      <c r="S23" s="69"/>
      <c r="T23" s="68"/>
      <c r="U23" s="61" t="s">
        <v>15</v>
      </c>
      <c r="V23" s="61" t="s">
        <v>15</v>
      </c>
      <c r="W23" s="68"/>
      <c r="X23" s="69"/>
      <c r="Y23" s="68"/>
      <c r="Z23" s="69"/>
      <c r="AA23" s="68"/>
      <c r="AB23" s="61" t="s">
        <v>15</v>
      </c>
      <c r="AC23" s="61" t="s">
        <v>15</v>
      </c>
      <c r="AD23" s="68"/>
      <c r="AE23" s="69"/>
      <c r="AF23" s="68"/>
      <c r="AG23" s="69"/>
      <c r="AH23" s="68"/>
      <c r="AI23" s="93">
        <f t="shared" si="0"/>
        <v>0</v>
      </c>
      <c r="AJ23" s="70"/>
      <c r="AK23" s="63"/>
      <c r="AL23" s="114"/>
      <c r="AM23" s="56"/>
      <c r="AN23" s="63"/>
      <c r="AO23" s="63"/>
      <c r="AP23" s="114"/>
      <c r="AQ23" s="114"/>
      <c r="AR23" s="114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4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</row>
    <row r="24" spans="1:193" s="19" customFormat="1" x14ac:dyDescent="0.2">
      <c r="A24" s="107"/>
      <c r="B24" s="20" t="s">
        <v>16</v>
      </c>
      <c r="C24" s="52"/>
      <c r="D24" s="42">
        <f t="shared" ref="D24:AE24" si="2">SUM(D6:D23)</f>
        <v>4</v>
      </c>
      <c r="E24" s="42">
        <f t="shared" si="2"/>
        <v>2</v>
      </c>
      <c r="F24" s="42">
        <f t="shared" si="2"/>
        <v>3</v>
      </c>
      <c r="G24" s="42">
        <f t="shared" si="2"/>
        <v>0</v>
      </c>
      <c r="H24" s="42">
        <f t="shared" si="2"/>
        <v>0</v>
      </c>
      <c r="I24" s="42">
        <f t="shared" si="2"/>
        <v>0</v>
      </c>
      <c r="J24" s="42">
        <f t="shared" si="2"/>
        <v>5.5</v>
      </c>
      <c r="K24" s="42">
        <f t="shared" si="2"/>
        <v>0</v>
      </c>
      <c r="L24" s="42">
        <f t="shared" si="2"/>
        <v>0</v>
      </c>
      <c r="M24" s="42">
        <f t="shared" si="2"/>
        <v>4.5</v>
      </c>
      <c r="N24" s="42">
        <f t="shared" si="2"/>
        <v>0</v>
      </c>
      <c r="O24" s="42">
        <f t="shared" si="2"/>
        <v>0</v>
      </c>
      <c r="P24" s="42">
        <f t="shared" si="2"/>
        <v>7</v>
      </c>
      <c r="Q24" s="42">
        <f t="shared" si="2"/>
        <v>7</v>
      </c>
      <c r="R24" s="42">
        <f t="shared" si="2"/>
        <v>6</v>
      </c>
      <c r="S24" s="42">
        <f t="shared" si="2"/>
        <v>7.5</v>
      </c>
      <c r="T24" s="42">
        <f t="shared" si="2"/>
        <v>5.5</v>
      </c>
      <c r="U24" s="42">
        <f t="shared" si="2"/>
        <v>0</v>
      </c>
      <c r="V24" s="42">
        <f t="shared" si="2"/>
        <v>0</v>
      </c>
      <c r="W24" s="42">
        <f t="shared" si="2"/>
        <v>7.5</v>
      </c>
      <c r="X24" s="42">
        <f t="shared" si="2"/>
        <v>8</v>
      </c>
      <c r="Y24" s="42">
        <f t="shared" si="2"/>
        <v>7.5</v>
      </c>
      <c r="Z24" s="42">
        <f t="shared" si="2"/>
        <v>7.5</v>
      </c>
      <c r="AA24" s="42">
        <f t="shared" si="2"/>
        <v>7.5</v>
      </c>
      <c r="AB24" s="42">
        <f t="shared" si="2"/>
        <v>0</v>
      </c>
      <c r="AC24" s="42">
        <f t="shared" si="2"/>
        <v>0</v>
      </c>
      <c r="AD24" s="42">
        <f t="shared" si="2"/>
        <v>7.5</v>
      </c>
      <c r="AE24" s="42">
        <f t="shared" si="2"/>
        <v>7.5</v>
      </c>
      <c r="AF24" s="42">
        <f t="shared" ref="AF24:AH24" si="3">SUM(AF6:AF23)</f>
        <v>5.5</v>
      </c>
      <c r="AG24" s="42">
        <f t="shared" si="3"/>
        <v>7</v>
      </c>
      <c r="AH24" s="42">
        <f t="shared" si="3"/>
        <v>0</v>
      </c>
      <c r="AI24" s="94">
        <f t="shared" ref="AI24" si="4">SUM(AI6:AI23)</f>
        <v>117.5</v>
      </c>
      <c r="AJ24" s="21"/>
      <c r="AK24" s="2"/>
      <c r="AL24" s="45"/>
      <c r="AM24" s="136"/>
      <c r="AN24" s="2"/>
      <c r="AO24" s="2"/>
      <c r="AP24" s="45"/>
      <c r="AQ24" s="45"/>
      <c r="AR24" s="45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</row>
    <row r="25" spans="1:193" s="121" customFormat="1" x14ac:dyDescent="0.2">
      <c r="A25" s="117" t="s">
        <v>17</v>
      </c>
      <c r="B25" s="117"/>
      <c r="C25" s="117"/>
      <c r="D25" s="118"/>
      <c r="E25" s="118"/>
      <c r="F25" s="119"/>
      <c r="G25" s="118"/>
      <c r="H25" s="118"/>
      <c r="I25" s="118">
        <f>7.5</f>
        <v>7.5</v>
      </c>
      <c r="J25" s="118"/>
      <c r="K25" s="118"/>
      <c r="L25" s="118"/>
      <c r="M25" s="119"/>
      <c r="N25" s="118"/>
      <c r="O25" s="118"/>
      <c r="P25" s="118"/>
      <c r="Q25" s="118"/>
      <c r="R25" s="118"/>
      <c r="S25" s="118"/>
      <c r="T25" s="119"/>
      <c r="U25" s="118"/>
      <c r="V25" s="118"/>
      <c r="W25" s="118"/>
      <c r="X25" s="118"/>
      <c r="Y25" s="118"/>
      <c r="Z25" s="118"/>
      <c r="AA25" s="119"/>
      <c r="AB25" s="118"/>
      <c r="AC25" s="118"/>
      <c r="AD25" s="118"/>
      <c r="AE25" s="118"/>
      <c r="AF25" s="118"/>
      <c r="AG25" s="118"/>
      <c r="AH25" s="119"/>
      <c r="AI25" s="93">
        <f>SUM(D25:AH25)</f>
        <v>7.5</v>
      </c>
      <c r="AJ25" s="120"/>
      <c r="AK25" s="63"/>
      <c r="AL25" s="114"/>
      <c r="AM25" s="56"/>
      <c r="AN25" s="63"/>
      <c r="AO25" s="63"/>
      <c r="AP25" s="114"/>
      <c r="AQ25" s="114"/>
      <c r="AR25" s="114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15"/>
      <c r="EY25" s="115"/>
      <c r="EZ25" s="115"/>
      <c r="FA25" s="115"/>
      <c r="FB25" s="115"/>
      <c r="FC25" s="115"/>
      <c r="FD25" s="115"/>
      <c r="FE25" s="115"/>
      <c r="FF25" s="115"/>
      <c r="FG25" s="115"/>
      <c r="FH25" s="115"/>
      <c r="FI25" s="115"/>
      <c r="FJ25" s="115"/>
      <c r="FK25" s="115"/>
      <c r="FL25" s="115"/>
      <c r="FM25" s="115"/>
      <c r="FN25" s="115"/>
      <c r="FO25" s="115"/>
      <c r="FP25" s="115"/>
      <c r="FQ25" s="115"/>
      <c r="FR25" s="115"/>
      <c r="FS25" s="115"/>
      <c r="FT25" s="115"/>
      <c r="FU25" s="115"/>
      <c r="FV25" s="115"/>
      <c r="FW25" s="115"/>
      <c r="FX25" s="115"/>
      <c r="FY25" s="115"/>
      <c r="FZ25" s="115"/>
      <c r="GA25" s="115"/>
      <c r="GB25" s="115"/>
      <c r="GC25" s="115"/>
      <c r="GD25" s="115"/>
      <c r="GE25" s="115"/>
      <c r="GF25" s="115"/>
      <c r="GG25" s="115"/>
      <c r="GH25" s="115"/>
      <c r="GI25" s="115"/>
      <c r="GJ25" s="115"/>
      <c r="GK25" s="115"/>
    </row>
    <row r="26" spans="1:193" s="126" customFormat="1" x14ac:dyDescent="0.2">
      <c r="A26" s="135" t="s">
        <v>18</v>
      </c>
      <c r="B26" s="122"/>
      <c r="C26" s="122"/>
      <c r="D26" s="123">
        <v>0.5</v>
      </c>
      <c r="E26" s="123">
        <v>2</v>
      </c>
      <c r="F26" s="95"/>
      <c r="G26" s="118"/>
      <c r="H26" s="118"/>
      <c r="I26" s="118"/>
      <c r="J26" s="118"/>
      <c r="K26" s="123"/>
      <c r="L26" s="123"/>
      <c r="M26" s="95"/>
      <c r="N26" s="118"/>
      <c r="O26" s="118"/>
      <c r="P26" s="118">
        <v>0.5</v>
      </c>
      <c r="Q26" s="118">
        <v>0.5</v>
      </c>
      <c r="R26" s="123">
        <v>1.5</v>
      </c>
      <c r="S26" s="123"/>
      <c r="T26" s="95">
        <v>2</v>
      </c>
      <c r="U26" s="118"/>
      <c r="V26" s="118"/>
      <c r="W26" s="118"/>
      <c r="X26" s="118"/>
      <c r="Y26" s="123"/>
      <c r="Z26" s="123"/>
      <c r="AA26" s="95"/>
      <c r="AB26" s="118"/>
      <c r="AC26" s="118"/>
      <c r="AD26" s="118"/>
      <c r="AE26" s="118"/>
      <c r="AF26" s="123">
        <v>0.5</v>
      </c>
      <c r="AG26" s="123"/>
      <c r="AH26" s="95"/>
      <c r="AI26" s="93">
        <f t="shared" ref="AI26:AI39" si="5">SUM(D26:AH26)</f>
        <v>7.5</v>
      </c>
      <c r="AJ26" s="134" t="s">
        <v>80</v>
      </c>
      <c r="AK26" s="114"/>
      <c r="AL26" s="114"/>
      <c r="AM26" s="56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2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114"/>
      <c r="CF26" s="114"/>
      <c r="CG26" s="114"/>
      <c r="CH26" s="114"/>
      <c r="CI26" s="114"/>
      <c r="CJ26" s="114"/>
      <c r="CK26" s="114"/>
      <c r="CL26" s="114"/>
      <c r="CM26" s="114"/>
      <c r="CN26" s="114"/>
      <c r="CO26" s="114"/>
      <c r="CP26" s="114"/>
      <c r="CQ26" s="114"/>
      <c r="CR26" s="114"/>
      <c r="CS26" s="114"/>
      <c r="CT26" s="114"/>
      <c r="CU26" s="114"/>
      <c r="CV26" s="114"/>
      <c r="CW26" s="114"/>
      <c r="CX26" s="125"/>
      <c r="CY26" s="125"/>
      <c r="CZ26" s="125"/>
      <c r="DA26" s="125"/>
      <c r="DB26" s="125"/>
      <c r="DC26" s="125"/>
      <c r="DD26" s="125"/>
      <c r="DE26" s="125"/>
      <c r="DF26" s="125"/>
      <c r="DG26" s="125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25"/>
      <c r="DW26" s="125"/>
      <c r="DX26" s="125"/>
      <c r="DY26" s="125"/>
      <c r="DZ26" s="125"/>
      <c r="EA26" s="125"/>
      <c r="EB26" s="125"/>
      <c r="EC26" s="125"/>
      <c r="ED26" s="125"/>
      <c r="EE26" s="125"/>
      <c r="EF26" s="125"/>
      <c r="EG26" s="125"/>
      <c r="EH26" s="125"/>
      <c r="EI26" s="125"/>
      <c r="EJ26" s="125"/>
      <c r="EK26" s="125"/>
      <c r="EL26" s="125"/>
      <c r="EM26" s="125"/>
      <c r="EN26" s="125"/>
      <c r="EO26" s="125"/>
      <c r="EP26" s="125"/>
      <c r="EQ26" s="125"/>
      <c r="ER26" s="125"/>
      <c r="ES26" s="125"/>
      <c r="ET26" s="125"/>
      <c r="EU26" s="125"/>
      <c r="EV26" s="125"/>
      <c r="EW26" s="125"/>
      <c r="EX26" s="125"/>
      <c r="EY26" s="125"/>
      <c r="EZ26" s="125"/>
      <c r="FA26" s="125"/>
      <c r="FB26" s="125"/>
      <c r="FC26" s="125"/>
      <c r="FD26" s="125"/>
      <c r="FE26" s="125"/>
      <c r="FF26" s="125"/>
      <c r="FG26" s="125"/>
      <c r="FH26" s="125"/>
      <c r="FI26" s="125"/>
      <c r="FJ26" s="125"/>
      <c r="FK26" s="125"/>
      <c r="FL26" s="125"/>
      <c r="FM26" s="125"/>
      <c r="FN26" s="125"/>
      <c r="FO26" s="125"/>
      <c r="FP26" s="125"/>
      <c r="FQ26" s="125"/>
      <c r="FR26" s="125"/>
      <c r="FS26" s="125"/>
      <c r="FT26" s="125"/>
      <c r="FU26" s="125"/>
      <c r="FV26" s="125"/>
      <c r="FW26" s="125"/>
      <c r="FX26" s="125"/>
      <c r="FY26" s="125"/>
      <c r="FZ26" s="125"/>
      <c r="GA26" s="125"/>
      <c r="GB26" s="125"/>
      <c r="GC26" s="125"/>
      <c r="GD26" s="125"/>
      <c r="GE26" s="125"/>
      <c r="GF26" s="125"/>
      <c r="GG26" s="125"/>
      <c r="GH26" s="125"/>
      <c r="GI26" s="125"/>
      <c r="GJ26" s="125"/>
      <c r="GK26" s="125"/>
    </row>
    <row r="27" spans="1:193" s="83" customFormat="1" x14ac:dyDescent="0.2">
      <c r="A27" s="117" t="s">
        <v>19</v>
      </c>
      <c r="B27" s="117"/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93">
        <f t="shared" si="5"/>
        <v>0</v>
      </c>
      <c r="AJ27" s="120"/>
      <c r="AK27" s="63"/>
      <c r="AL27" s="114"/>
      <c r="AM27" s="56"/>
      <c r="AN27" s="63"/>
      <c r="AO27" s="63"/>
      <c r="AP27" s="114"/>
      <c r="AQ27" s="114"/>
      <c r="AR27" s="114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</row>
    <row r="28" spans="1:193" s="71" customFormat="1" x14ac:dyDescent="0.2">
      <c r="A28" s="117" t="s">
        <v>20</v>
      </c>
      <c r="B28" s="117"/>
      <c r="C28" s="117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93">
        <f t="shared" si="5"/>
        <v>0</v>
      </c>
      <c r="AJ28" s="127"/>
      <c r="AK28" s="63"/>
      <c r="AL28" s="114"/>
      <c r="AM28" s="56"/>
      <c r="AN28" s="63"/>
      <c r="AO28" s="63"/>
      <c r="AP28" s="114"/>
      <c r="AQ28" s="114"/>
      <c r="AR28" s="114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28" t="s">
        <v>21</v>
      </c>
      <c r="B29" s="128"/>
      <c r="C29" s="12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93"/>
      <c r="AJ29" s="127"/>
      <c r="AK29" s="63"/>
      <c r="AL29" s="114"/>
      <c r="AM29" s="56"/>
      <c r="AN29" s="63"/>
      <c r="AO29" s="63"/>
      <c r="AP29" s="114"/>
      <c r="AQ29" s="114"/>
      <c r="AR29" s="114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28" t="s">
        <v>22</v>
      </c>
      <c r="B30" s="128"/>
      <c r="C30" s="12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93">
        <f t="shared" si="5"/>
        <v>0</v>
      </c>
      <c r="AJ30" s="120"/>
      <c r="AK30" s="63"/>
      <c r="AL30" s="114"/>
      <c r="AM30" s="56"/>
      <c r="AN30" s="63"/>
      <c r="AO30" s="63"/>
      <c r="AP30" s="114"/>
      <c r="AQ30" s="114"/>
      <c r="AR30" s="114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28" t="s">
        <v>23</v>
      </c>
      <c r="B31" s="128"/>
      <c r="C31" s="128"/>
      <c r="D31" s="118">
        <v>2</v>
      </c>
      <c r="E31" s="118">
        <v>3.5</v>
      </c>
      <c r="F31" s="118">
        <v>4.5</v>
      </c>
      <c r="G31" s="118"/>
      <c r="H31" s="118"/>
      <c r="I31" s="118"/>
      <c r="J31" s="118">
        <v>2</v>
      </c>
      <c r="K31" s="118">
        <v>7.5</v>
      </c>
      <c r="L31" s="118">
        <v>7.5</v>
      </c>
      <c r="M31" s="118">
        <v>3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93">
        <f t="shared" si="5"/>
        <v>30</v>
      </c>
      <c r="AJ31" s="143" t="s">
        <v>87</v>
      </c>
      <c r="AK31" s="63"/>
      <c r="AL31" s="114"/>
      <c r="AM31" s="56"/>
      <c r="AN31" s="63"/>
      <c r="AO31" s="63"/>
      <c r="AP31" s="114"/>
      <c r="AQ31" s="114"/>
      <c r="AR31" s="114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28" t="s">
        <v>71</v>
      </c>
      <c r="B32" s="128"/>
      <c r="C32" s="12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93">
        <f t="shared" si="5"/>
        <v>0</v>
      </c>
      <c r="AJ32" s="120" t="s">
        <v>75</v>
      </c>
      <c r="AK32" s="63"/>
      <c r="AL32" s="114"/>
      <c r="AM32" s="56"/>
      <c r="AN32" s="63"/>
      <c r="AO32" s="63"/>
      <c r="AP32" s="114"/>
      <c r="AQ32" s="114"/>
      <c r="AR32" s="114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28" t="s">
        <v>78</v>
      </c>
      <c r="B33" s="128"/>
      <c r="C33" s="12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93">
        <f t="shared" si="5"/>
        <v>0</v>
      </c>
      <c r="AJ33" s="120"/>
      <c r="AK33" s="63"/>
      <c r="AL33" s="114"/>
      <c r="AM33" s="56"/>
      <c r="AN33" s="63"/>
      <c r="AO33" s="63"/>
      <c r="AP33" s="114"/>
      <c r="AQ33" s="114"/>
      <c r="AR33" s="114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28" t="s">
        <v>79</v>
      </c>
      <c r="B34" s="128"/>
      <c r="C34" s="12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93">
        <f t="shared" si="5"/>
        <v>0</v>
      </c>
      <c r="AJ34" s="120"/>
      <c r="AK34" s="63"/>
      <c r="AL34" s="114"/>
      <c r="AM34" s="56"/>
      <c r="AN34" s="63"/>
      <c r="AO34" s="63"/>
      <c r="AP34" s="114"/>
      <c r="AQ34" s="114"/>
      <c r="AR34" s="114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28" t="s">
        <v>58</v>
      </c>
      <c r="B35" s="128"/>
      <c r="C35" s="12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93">
        <f t="shared" si="5"/>
        <v>0</v>
      </c>
      <c r="AJ35" s="120"/>
      <c r="AK35" s="63"/>
      <c r="AL35" s="114"/>
      <c r="AM35" s="56"/>
      <c r="AN35" s="63"/>
      <c r="AO35" s="63"/>
      <c r="AP35" s="114"/>
      <c r="AQ35" s="114"/>
      <c r="AR35" s="114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28" t="s">
        <v>62</v>
      </c>
      <c r="B36" s="128"/>
      <c r="C36" s="12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93">
        <f t="shared" si="5"/>
        <v>0</v>
      </c>
      <c r="AJ36" s="120"/>
      <c r="AK36" s="63"/>
      <c r="AL36" s="114"/>
      <c r="AM36" s="56"/>
      <c r="AN36" s="63"/>
      <c r="AO36" s="63"/>
      <c r="AP36" s="114"/>
      <c r="AQ36" s="114"/>
      <c r="AR36" s="114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s="71" customFormat="1" x14ac:dyDescent="0.2">
      <c r="A37" s="128" t="s">
        <v>72</v>
      </c>
      <c r="B37" s="128"/>
      <c r="C37" s="12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93">
        <f t="shared" si="5"/>
        <v>0</v>
      </c>
      <c r="AJ37" s="129" t="s">
        <v>76</v>
      </c>
      <c r="AK37" s="63"/>
      <c r="AL37" s="114"/>
      <c r="AM37" s="56"/>
      <c r="AN37" s="63"/>
      <c r="AO37" s="63"/>
      <c r="AP37" s="114"/>
      <c r="AQ37" s="114"/>
      <c r="AR37" s="114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4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</row>
    <row r="38" spans="1:101" s="71" customFormat="1" x14ac:dyDescent="0.2">
      <c r="A38" s="128" t="s">
        <v>77</v>
      </c>
      <c r="B38" s="128"/>
      <c r="C38" s="12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93">
        <f t="shared" si="5"/>
        <v>0</v>
      </c>
      <c r="AJ38" s="129"/>
      <c r="AK38" s="63"/>
      <c r="AL38" s="114"/>
      <c r="AM38" s="56"/>
      <c r="AN38" s="63"/>
      <c r="AO38" s="63"/>
      <c r="AP38" s="114"/>
      <c r="AQ38" s="114"/>
      <c r="AR38" s="114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</row>
    <row r="39" spans="1:101" s="71" customFormat="1" x14ac:dyDescent="0.2">
      <c r="A39" s="128" t="s">
        <v>81</v>
      </c>
      <c r="B39" s="128"/>
      <c r="C39" s="128"/>
      <c r="D39" s="118">
        <v>1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>
        <v>1</v>
      </c>
      <c r="AG39" s="118">
        <v>0.5</v>
      </c>
      <c r="AH39" s="118"/>
      <c r="AI39" s="93">
        <f t="shared" si="5"/>
        <v>2.5</v>
      </c>
      <c r="AJ39" s="120" t="s">
        <v>85</v>
      </c>
      <c r="AK39" s="63"/>
      <c r="AL39" s="114"/>
      <c r="AM39" s="56"/>
      <c r="AN39" s="130"/>
      <c r="AO39" s="63"/>
      <c r="AP39" s="114"/>
      <c r="AQ39" s="114"/>
      <c r="AR39" s="114"/>
      <c r="AS39" s="130"/>
      <c r="AT39" s="63"/>
      <c r="AU39" s="63"/>
      <c r="AV39" s="63"/>
      <c r="AW39" s="63"/>
      <c r="AX39" s="63"/>
      <c r="AY39" s="63"/>
      <c r="AZ39" s="63"/>
      <c r="BA39" s="63"/>
      <c r="BB39" s="63"/>
      <c r="BC39" s="64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</row>
    <row r="40" spans="1:101" s="71" customFormat="1" x14ac:dyDescent="0.2">
      <c r="A40" s="128" t="s">
        <v>24</v>
      </c>
      <c r="B40" s="128"/>
      <c r="C40" s="128"/>
      <c r="D40" s="131">
        <f t="shared" ref="D40:AE40" si="6">SUM(D24:D39)</f>
        <v>7.5</v>
      </c>
      <c r="E40" s="131">
        <f t="shared" si="6"/>
        <v>7.5</v>
      </c>
      <c r="F40" s="131">
        <f t="shared" si="6"/>
        <v>7.5</v>
      </c>
      <c r="G40" s="131">
        <f t="shared" si="6"/>
        <v>0</v>
      </c>
      <c r="H40" s="131">
        <f t="shared" si="6"/>
        <v>0</v>
      </c>
      <c r="I40" s="131">
        <f t="shared" si="6"/>
        <v>7.5</v>
      </c>
      <c r="J40" s="131">
        <f t="shared" si="6"/>
        <v>7.5</v>
      </c>
      <c r="K40" s="131">
        <f t="shared" si="6"/>
        <v>7.5</v>
      </c>
      <c r="L40" s="131">
        <f t="shared" si="6"/>
        <v>7.5</v>
      </c>
      <c r="M40" s="131">
        <f t="shared" si="6"/>
        <v>7.5</v>
      </c>
      <c r="N40" s="131">
        <f t="shared" si="6"/>
        <v>0</v>
      </c>
      <c r="O40" s="131">
        <f t="shared" si="6"/>
        <v>0</v>
      </c>
      <c r="P40" s="131">
        <f t="shared" si="6"/>
        <v>7.5</v>
      </c>
      <c r="Q40" s="131">
        <f t="shared" si="6"/>
        <v>7.5</v>
      </c>
      <c r="R40" s="131">
        <f t="shared" si="6"/>
        <v>7.5</v>
      </c>
      <c r="S40" s="131">
        <f t="shared" si="6"/>
        <v>7.5</v>
      </c>
      <c r="T40" s="131">
        <f t="shared" si="6"/>
        <v>7.5</v>
      </c>
      <c r="U40" s="131">
        <f t="shared" si="6"/>
        <v>0</v>
      </c>
      <c r="V40" s="131">
        <f t="shared" si="6"/>
        <v>0</v>
      </c>
      <c r="W40" s="131">
        <f t="shared" si="6"/>
        <v>7.5</v>
      </c>
      <c r="X40" s="131">
        <f t="shared" si="6"/>
        <v>8</v>
      </c>
      <c r="Y40" s="131">
        <f t="shared" si="6"/>
        <v>7.5</v>
      </c>
      <c r="Z40" s="131">
        <f t="shared" si="6"/>
        <v>7.5</v>
      </c>
      <c r="AA40" s="131">
        <f t="shared" si="6"/>
        <v>7.5</v>
      </c>
      <c r="AB40" s="131">
        <f t="shared" si="6"/>
        <v>0</v>
      </c>
      <c r="AC40" s="131">
        <f t="shared" si="6"/>
        <v>0</v>
      </c>
      <c r="AD40" s="131">
        <f t="shared" si="6"/>
        <v>7.5</v>
      </c>
      <c r="AE40" s="131">
        <f t="shared" si="6"/>
        <v>7.5</v>
      </c>
      <c r="AF40" s="131">
        <f t="shared" ref="AF40:AH40" si="7">SUM(AF24:AF39)</f>
        <v>7</v>
      </c>
      <c r="AG40" s="131">
        <f t="shared" si="7"/>
        <v>7.5</v>
      </c>
      <c r="AH40" s="131">
        <f t="shared" si="7"/>
        <v>0</v>
      </c>
      <c r="AI40" s="132">
        <f t="shared" ref="AI40" si="8">SUM(AI24:AI39)</f>
        <v>165</v>
      </c>
      <c r="AJ40" s="133"/>
      <c r="AK40" s="63"/>
      <c r="AL40" s="114"/>
      <c r="AM40" s="56"/>
      <c r="AN40" s="63"/>
      <c r="AO40" s="63"/>
      <c r="AP40" s="114"/>
      <c r="AQ40" s="114"/>
      <c r="AR40" s="114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4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</row>
    <row r="41" spans="1:101" x14ac:dyDescent="0.2">
      <c r="A41" s="108"/>
      <c r="B41" s="22"/>
      <c r="C41" s="2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8"/>
      <c r="AJ41" s="24"/>
      <c r="AK41" s="2"/>
      <c r="AL41" s="2"/>
      <c r="AM41" s="136"/>
      <c r="AN41" s="2"/>
      <c r="AO41" s="2"/>
      <c r="AP41" s="2"/>
      <c r="AQ41" s="2"/>
      <c r="AR41" s="2"/>
      <c r="AS41" s="2"/>
      <c r="AT41" s="2"/>
      <c r="AU41" s="2"/>
      <c r="AV41" s="3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</row>
    <row r="42" spans="1:101" s="2" customFormat="1" ht="13.5" thickBot="1" x14ac:dyDescent="0.25">
      <c r="A42" s="109" t="s">
        <v>25</v>
      </c>
      <c r="B42" s="22"/>
      <c r="C42" s="2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25"/>
      <c r="AM42" s="136"/>
      <c r="AV42" s="3"/>
    </row>
    <row r="43" spans="1:101" s="2" customFormat="1" ht="12" thickBot="1" x14ac:dyDescent="0.25">
      <c r="A43" s="110" t="s">
        <v>26</v>
      </c>
      <c r="B43" s="23" t="s">
        <v>27</v>
      </c>
      <c r="C43" s="23"/>
      <c r="D43" s="44"/>
      <c r="E43" s="44"/>
      <c r="F43" s="44" t="s">
        <v>28</v>
      </c>
      <c r="G43" s="44"/>
      <c r="H43" s="96" t="s">
        <v>29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/>
      <c r="Y43" s="44"/>
      <c r="Z43" s="44"/>
      <c r="AA43" s="44"/>
      <c r="AB43" s="44"/>
      <c r="AC43" s="44"/>
      <c r="AD43" s="44"/>
      <c r="AE43" s="44"/>
      <c r="AF43" s="98" t="s">
        <v>30</v>
      </c>
      <c r="AG43" s="46">
        <f>22</f>
        <v>22</v>
      </c>
      <c r="AH43" s="44"/>
      <c r="AI43" s="89">
        <f>7.5*AG43</f>
        <v>165</v>
      </c>
      <c r="AJ43" s="25"/>
      <c r="AM43" s="136"/>
      <c r="AV43" s="3"/>
    </row>
    <row r="44" spans="1:101" s="2" customFormat="1" ht="11.25" x14ac:dyDescent="0.2">
      <c r="A44" s="110" t="s">
        <v>31</v>
      </c>
      <c r="B44" s="23" t="s">
        <v>32</v>
      </c>
      <c r="C44" s="23"/>
      <c r="D44" s="44"/>
      <c r="E44" s="44"/>
      <c r="F44" s="44" t="s">
        <v>33</v>
      </c>
      <c r="G44" s="44"/>
      <c r="H44" s="96" t="s">
        <v>34</v>
      </c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5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25"/>
      <c r="AM44" s="136"/>
      <c r="AV44" s="3"/>
    </row>
    <row r="45" spans="1:101" s="2" customFormat="1" ht="11.25" x14ac:dyDescent="0.2">
      <c r="A45" s="110" t="s">
        <v>35</v>
      </c>
      <c r="B45" s="23" t="s">
        <v>36</v>
      </c>
      <c r="C45" s="23"/>
      <c r="D45" s="44"/>
      <c r="E45" s="44"/>
      <c r="F45" s="44" t="s">
        <v>37</v>
      </c>
      <c r="G45" s="44"/>
      <c r="H45" s="96" t="s">
        <v>38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5"/>
      <c r="Y45" s="44"/>
      <c r="Z45" s="44"/>
      <c r="AA45" s="44"/>
      <c r="AB45" s="44"/>
      <c r="AC45" s="44"/>
      <c r="AD45" s="44"/>
      <c r="AE45" s="44"/>
      <c r="AF45" s="98" t="s">
        <v>39</v>
      </c>
      <c r="AG45" s="44"/>
      <c r="AH45" s="44"/>
      <c r="AI45" s="44">
        <f>AI40-AI43</f>
        <v>0</v>
      </c>
      <c r="AJ45" s="26" t="s">
        <v>40</v>
      </c>
      <c r="AM45" s="136"/>
      <c r="AV45" s="3"/>
    </row>
    <row r="46" spans="1:101" s="2" customFormat="1" ht="11.25" x14ac:dyDescent="0.2">
      <c r="A46" s="23" t="s">
        <v>41</v>
      </c>
      <c r="B46" s="23" t="s">
        <v>42</v>
      </c>
      <c r="C46" s="25"/>
      <c r="D46" s="47"/>
      <c r="E46" s="47"/>
      <c r="F46" s="47" t="s">
        <v>43</v>
      </c>
      <c r="G46" s="47"/>
      <c r="H46" s="97" t="s">
        <v>44</v>
      </c>
      <c r="I46" s="47"/>
      <c r="J46" s="47"/>
      <c r="K46" s="47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5"/>
      <c r="Y46" s="44"/>
      <c r="Z46" s="44"/>
      <c r="AA46" s="44"/>
      <c r="AB46" s="44"/>
      <c r="AC46" s="44"/>
      <c r="AD46" s="44"/>
      <c r="AE46" s="44"/>
      <c r="AF46" s="98"/>
      <c r="AG46" s="44"/>
      <c r="AH46" s="44"/>
      <c r="AI46" s="44"/>
      <c r="AJ46" s="25"/>
      <c r="AM46" s="136"/>
    </row>
    <row r="47" spans="1:101" s="2" customFormat="1" ht="11.25" x14ac:dyDescent="0.2">
      <c r="A47" s="25" t="s">
        <v>45</v>
      </c>
      <c r="B47" s="25" t="s">
        <v>46</v>
      </c>
      <c r="C47" s="25"/>
      <c r="D47" s="47"/>
      <c r="E47" s="47"/>
      <c r="F47" s="47" t="s">
        <v>14</v>
      </c>
      <c r="G47" s="47"/>
      <c r="H47" s="97" t="s">
        <v>47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99" t="s">
        <v>48</v>
      </c>
      <c r="AG47" s="47"/>
      <c r="AH47" s="47"/>
      <c r="AI47" s="90">
        <f>40</f>
        <v>40</v>
      </c>
      <c r="AJ47" s="25"/>
      <c r="AM47" s="136"/>
    </row>
    <row r="48" spans="1:101" s="2" customFormat="1" ht="11.25" x14ac:dyDescent="0.2">
      <c r="A48" s="25" t="s">
        <v>54</v>
      </c>
      <c r="B48" s="25" t="s">
        <v>55</v>
      </c>
      <c r="C48" s="26"/>
      <c r="D48" s="47"/>
      <c r="E48" s="47"/>
      <c r="F48" s="47"/>
      <c r="G48" s="47"/>
      <c r="H48" s="97" t="s">
        <v>49</v>
      </c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7"/>
      <c r="Z48" s="47"/>
      <c r="AA48" s="47"/>
      <c r="AB48" s="47"/>
      <c r="AC48" s="47"/>
      <c r="AD48" s="47"/>
      <c r="AE48" s="47"/>
      <c r="AF48" s="99"/>
      <c r="AG48" s="47"/>
      <c r="AH48" s="47"/>
      <c r="AI48" s="47"/>
      <c r="AJ48" s="25"/>
      <c r="AM48" s="136"/>
    </row>
    <row r="49" spans="1:41" s="2" customFormat="1" ht="13.5" thickBot="1" x14ac:dyDescent="0.25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99" t="s">
        <v>50</v>
      </c>
      <c r="AG49" s="47"/>
      <c r="AH49" s="47"/>
      <c r="AI49" s="91">
        <f>AI45+AI47</f>
        <v>40</v>
      </c>
      <c r="AJ49" s="25"/>
      <c r="AM49" s="136"/>
    </row>
    <row r="50" spans="1:41" s="2" customFormat="1" ht="13.5" thickTop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100"/>
      <c r="AJ50" s="25"/>
      <c r="AM50" s="136"/>
      <c r="AO50" s="141"/>
    </row>
    <row r="51" spans="1:41" s="2" customFormat="1" x14ac:dyDescent="0.2">
      <c r="A51" s="27"/>
      <c r="B51" s="27"/>
      <c r="C51" s="2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7"/>
      <c r="Z51" s="47"/>
      <c r="AA51" s="47"/>
      <c r="AB51" s="47"/>
      <c r="AC51" s="47"/>
      <c r="AD51" s="47"/>
      <c r="AE51" s="47"/>
      <c r="AF51" s="99"/>
      <c r="AG51" s="47"/>
      <c r="AH51" s="47"/>
      <c r="AI51" s="100"/>
      <c r="AJ51" s="25"/>
      <c r="AM51" s="136"/>
    </row>
    <row r="52" spans="1:41" s="2" customFormat="1" x14ac:dyDescent="0.2">
      <c r="A52" s="27"/>
      <c r="B52" s="27"/>
      <c r="C52" s="2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7"/>
      <c r="Z52" s="47"/>
      <c r="AA52" s="47"/>
      <c r="AB52" s="47"/>
      <c r="AC52" s="47"/>
      <c r="AD52" s="47"/>
      <c r="AE52" s="47"/>
      <c r="AF52" s="99"/>
      <c r="AG52" s="47"/>
      <c r="AH52" s="47"/>
      <c r="AI52" s="100"/>
      <c r="AJ52" s="25"/>
      <c r="AM52" s="136"/>
    </row>
    <row r="53" spans="1:41" x14ac:dyDescent="0.2">
      <c r="C53" s="28"/>
      <c r="AI53" s="48"/>
    </row>
    <row r="54" spans="1:41" s="113" customFormat="1" ht="15" x14ac:dyDescent="0.25">
      <c r="A54" s="111"/>
      <c r="B54" s="111"/>
      <c r="C54" s="111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1"/>
      <c r="AM54" s="139"/>
    </row>
    <row r="55" spans="1:41" ht="15" x14ac:dyDescent="0.25">
      <c r="A55" s="111"/>
      <c r="B55" s="111"/>
      <c r="C55" s="111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1"/>
    </row>
    <row r="56" spans="1:41" ht="15" x14ac:dyDescent="0.25">
      <c r="A56" s="111"/>
      <c r="B56" s="111"/>
      <c r="C56" s="111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1"/>
    </row>
    <row r="57" spans="1:41" ht="15" x14ac:dyDescent="0.25">
      <c r="A57" s="111"/>
      <c r="B57" s="111"/>
      <c r="C57" s="111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1"/>
    </row>
    <row r="58" spans="1:41" ht="15" x14ac:dyDescent="0.25">
      <c r="A58" s="111"/>
      <c r="B58" s="111"/>
      <c r="C58" s="111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1"/>
    </row>
    <row r="59" spans="1:41" ht="15" x14ac:dyDescent="0.25">
      <c r="A59" s="111"/>
      <c r="B59" s="111"/>
      <c r="C59" s="111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1"/>
    </row>
    <row r="60" spans="1:41" ht="15" x14ac:dyDescent="0.25">
      <c r="A60" s="111"/>
      <c r="B60" s="111"/>
      <c r="C60" s="111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1"/>
    </row>
    <row r="61" spans="1:41" ht="15" x14ac:dyDescent="0.25">
      <c r="A61" s="111"/>
      <c r="B61" s="111"/>
      <c r="C61" s="111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1"/>
    </row>
    <row r="62" spans="1:41" ht="15" x14ac:dyDescent="0.25">
      <c r="A62" s="111"/>
      <c r="B62" s="111"/>
      <c r="C62" s="111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1"/>
    </row>
    <row r="63" spans="1:41" ht="15" x14ac:dyDescent="0.25">
      <c r="A63" s="111"/>
      <c r="B63" s="111"/>
      <c r="C63" s="111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1"/>
    </row>
    <row r="64" spans="1:41" ht="15" x14ac:dyDescent="0.25">
      <c r="A64" s="111"/>
      <c r="B64" s="111"/>
      <c r="C64" s="111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1"/>
    </row>
    <row r="65" spans="1:36" ht="15" x14ac:dyDescent="0.25">
      <c r="A65" s="111"/>
      <c r="B65" s="111"/>
      <c r="C65" s="111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1"/>
    </row>
    <row r="66" spans="1:36" ht="15" x14ac:dyDescent="0.25">
      <c r="A66" s="111"/>
      <c r="B66" s="111"/>
      <c r="C66" s="111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1"/>
    </row>
    <row r="67" spans="1:36" ht="15" x14ac:dyDescent="0.25">
      <c r="A67" s="111"/>
      <c r="B67" s="111"/>
      <c r="C67" s="111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1"/>
    </row>
    <row r="68" spans="1:36" ht="15" x14ac:dyDescent="0.25">
      <c r="A68" s="111"/>
      <c r="B68" s="111"/>
      <c r="C68" s="111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1"/>
    </row>
    <row r="69" spans="1:36" ht="15" x14ac:dyDescent="0.25">
      <c r="A69" s="111"/>
      <c r="B69" s="111"/>
      <c r="C69" s="111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1"/>
    </row>
    <row r="70" spans="1:36" ht="15" x14ac:dyDescent="0.25">
      <c r="A70" s="111"/>
      <c r="B70" s="111"/>
      <c r="C70" s="111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1"/>
    </row>
    <row r="71" spans="1:36" ht="15" x14ac:dyDescent="0.25">
      <c r="A71" s="111"/>
      <c r="B71" s="111"/>
      <c r="C71" s="111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1"/>
    </row>
    <row r="72" spans="1:36" ht="15" x14ac:dyDescent="0.25">
      <c r="A72" s="111"/>
      <c r="B72" s="111"/>
      <c r="C72" s="111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1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  <row r="88" spans="3:35" x14ac:dyDescent="0.2">
      <c r="C88" s="28"/>
      <c r="AI88" s="48"/>
    </row>
    <row r="89" spans="3:35" x14ac:dyDescent="0.2">
      <c r="C89" s="28"/>
      <c r="AI89" s="48"/>
    </row>
    <row r="90" spans="3:35" x14ac:dyDescent="0.2">
      <c r="C90" s="28"/>
      <c r="AI90" s="48"/>
    </row>
    <row r="91" spans="3:35" x14ac:dyDescent="0.2">
      <c r="C91" s="28"/>
      <c r="AI91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2021-09-02T22:16:37Z</cp:lastPrinted>
  <dcterms:created xsi:type="dcterms:W3CDTF">2018-03-15T23:58:38Z</dcterms:created>
  <dcterms:modified xsi:type="dcterms:W3CDTF">2021-10-19T17:33:46Z</dcterms:modified>
</cp:coreProperties>
</file>