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62A83C5F-1684-4682-9956-7D3B479FD93D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N20" i="1"/>
  <c r="AH19" i="1"/>
  <c r="AH29" i="1" s="1"/>
  <c r="AG19" i="1"/>
  <c r="AG29" i="1" s="1"/>
  <c r="AF19" i="1"/>
  <c r="AF29" i="1" s="1"/>
  <c r="Q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<sst xmlns="http://schemas.openxmlformats.org/spreadsheetml/2006/main" count="185" uniqueCount="68">
  <si>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</si>
  <si>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</si>
  <si>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</si>
  <si>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</si>
  <si>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</si>
  <si>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</si>
  <si>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</si>
  <si>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</si>
  <si>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</si>
  <si>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</si>
  <si>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</si>
  <si>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</si>
  <si>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</si>
  <si>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</si>
  <si>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</si>
  <si>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</si>
  <si>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</si>
  <si>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</si>
  <si>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</si>
  <si>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</si>
  <si>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</si>
  <si>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</si>
  <si>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</si>
  <si>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</si>
  <si>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</si>
  <si>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</si>
  <si>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</si>
  <si>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</si>
  <si>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</si>
  <si>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</si>
  <si>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</si>
  <si>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</si>
  <si>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</si>
  <si>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</si>
  <si>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</si>
  <si>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</si>
  <si>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</si>
  <si>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</si>
  <si>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</si>
  <si>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</si>
  <si>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</si>
  <si>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</si>
  <si>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</si>
  <si>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</si>
  <si>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</si>
  <si>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</si>
  <si>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</si>
  <si>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</si>
  <si>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</si>
  <si>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</si>
  <si>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</si>
  <si>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</si>
  <si>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</si>
  <si>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</si>
  <si>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</si>
  <si>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</si>
  <si>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1702</t>
  </si>
  <si>
    <t>Mosaic Emery Phase 2</t>
  </si>
  <si>
    <t>IFC</t>
  </si>
  <si>
    <t>1901</t>
  </si>
  <si>
    <t>Darwin Maplewood</t>
  </si>
  <si>
    <t>2016</t>
  </si>
  <si>
    <t>Khalsa Diwan Addition</t>
  </si>
  <si>
    <t>1503</t>
  </si>
  <si>
    <t>Hunter St Highrises</t>
  </si>
  <si>
    <t>Site Visit/Construction Progress</t>
  </si>
  <si>
    <t>November 2021</t>
  </si>
  <si>
    <t>ICBC Physiotherapy/Massage/Kinesiology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</si>
</sst>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style="74" customWidth="1"/>
    <col min="2" max="2" width="21.86328125" style="74" customWidth="1"/>
    <col min="3" max="3" width="5" style="76" customWidth="1"/>
    <col min="4" max="34" width="3.3984375" style="75" customWidth="1"/>
    <col min="35" max="35" width="5.86328125" style="77" customWidth="1"/>
    <col min="36" max="36" width="51.1328125" style="75" customWidth="1"/>
    <col min="37" max="190" width="7.59765625" style="12" customWidth="1"/>
    <col min="191" max="16384" width="7.597656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52</v>
      </c>
      <c r="B9" s="28" t="s">
        <v>53</v>
      </c>
      <c r="C9" s="29" t="s">
        <v>54</v>
      </c>
      <c r="D9" s="41">
        <v>7.5</v>
      </c>
      <c r="E9" s="41">
        <v>6.5</v>
      </c>
      <c r="F9" s="41">
        <v>6</v>
      </c>
      <c r="G9" s="41">
        <v>7.5</v>
      </c>
      <c r="H9" s="41">
        <v>7.5</v>
      </c>
      <c r="I9" s="36" t="s">
        <v>20</v>
      </c>
      <c r="J9" s="36" t="s">
        <v>20</v>
      </c>
      <c r="K9" s="41">
        <v>7.5</v>
      </c>
      <c r="L9" s="41">
        <v>6</v>
      </c>
      <c r="M9" s="41">
        <v>6.5</v>
      </c>
      <c r="N9" s="41"/>
      <c r="O9" s="41">
        <v>7.5</v>
      </c>
      <c r="P9" s="36" t="s">
        <v>20</v>
      </c>
      <c r="Q9" s="36" t="s">
        <v>20</v>
      </c>
      <c r="R9" s="41">
        <v>7.5</v>
      </c>
      <c r="S9" s="41">
        <v>6</v>
      </c>
      <c r="T9" s="41">
        <v>6.5</v>
      </c>
      <c r="U9" s="41">
        <v>5.5</v>
      </c>
      <c r="V9" s="41">
        <v>7.5</v>
      </c>
      <c r="W9" s="36" t="s">
        <v>20</v>
      </c>
      <c r="X9" s="36" t="s">
        <v>20</v>
      </c>
      <c r="Y9" s="41">
        <v>7.5</v>
      </c>
      <c r="Z9" s="41">
        <v>6.5</v>
      </c>
      <c r="AA9" s="41">
        <v>7.5</v>
      </c>
      <c r="AB9" s="41">
        <v>6.5</v>
      </c>
      <c r="AC9" s="41">
        <v>7</v>
      </c>
      <c r="AD9" s="36" t="s">
        <v>20</v>
      </c>
      <c r="AE9" s="36" t="s">
        <v>20</v>
      </c>
      <c r="AF9" s="41">
        <v>6</v>
      </c>
      <c r="AG9" s="41">
        <v>5.5</v>
      </c>
      <c r="AH9" s="41"/>
      <c r="AI9" s="37">
        <f t="shared" ref="AI9:AI13" si="1">SUM(D9:AH9)</f>
        <v>142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56</v>
      </c>
      <c r="B11" s="28" t="s">
        <v>57</v>
      </c>
      <c r="C11" s="29" t="s">
        <v>58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 t="s">
        <v>59</v>
      </c>
      <c r="B13" s="28" t="s">
        <v>60</v>
      </c>
      <c r="C13" s="29" t="s">
        <v>54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/>
      <c r="E14" s="36"/>
      <c r="F14" s="36"/>
      <c r="G14" s="36"/>
      <c r="H14" s="80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 t="s">
        <v>61</v>
      </c>
      <c r="B15" s="28" t="s">
        <v>62</v>
      </c>
      <c r="C15" s="29" t="s">
        <v>26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36"/>
      <c r="F16" s="36"/>
      <c r="G16" s="36"/>
      <c r="H16" s="79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 t="s">
        <v>63</v>
      </c>
      <c r="B17" s="28" t="s">
        <v>64</v>
      </c>
      <c r="C17" s="29" t="s">
        <v>33</v>
      </c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 t="s">
        <v>65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6.5</v>
      </c>
      <c r="F19" s="50">
        <f t="shared" si="3"/>
        <v>6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6</v>
      </c>
      <c r="M19" s="50">
        <f t="shared" si="3"/>
        <v>6.5</v>
      </c>
      <c r="N19" s="50">
        <f t="shared" si="3"/>
        <v>0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6</v>
      </c>
      <c r="T19" s="50">
        <f t="shared" si="3"/>
        <v>6.5</v>
      </c>
      <c r="U19" s="50">
        <f t="shared" si="3"/>
        <v>5.5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6.5</v>
      </c>
      <c r="AA19" s="50">
        <f t="shared" si="3"/>
        <v>7.5</v>
      </c>
      <c r="AB19" s="50">
        <f t="shared" si="3"/>
        <v>6.5</v>
      </c>
      <c r="AC19" s="50">
        <f t="shared" si="3"/>
        <v>7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6</v>
      </c>
      <c r="AG19" s="50">
        <f t="shared" si="4"/>
        <v>5.5</v>
      </c>
      <c r="AH19" s="50">
        <f t="shared" si="4"/>
        <v>0</v>
      </c>
      <c r="AI19" s="51">
        <f>SUM(AI8:AI18)</f>
        <v>142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>
        <f>7.5</f>
        <v>7.5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>
        <v>1</v>
      </c>
      <c r="F25" s="55">
        <v>1.5</v>
      </c>
      <c r="G25" s="55"/>
      <c r="H25" s="55"/>
      <c r="I25" s="55"/>
      <c r="J25" s="55"/>
      <c r="K25" s="55"/>
      <c r="L25" s="55">
        <v>1.5</v>
      </c>
      <c r="M25" s="55">
        <v>1</v>
      </c>
      <c r="N25" s="55"/>
      <c r="O25" s="55"/>
      <c r="P25" s="55"/>
      <c r="Q25" s="55"/>
      <c r="R25" s="55"/>
      <c r="S25" s="55">
        <v>1.5</v>
      </c>
      <c r="T25" s="55">
        <v>1</v>
      </c>
      <c r="U25" s="55">
        <v>2</v>
      </c>
      <c r="V25" s="55"/>
      <c r="W25" s="55"/>
      <c r="X25" s="55"/>
      <c r="Y25" s="55"/>
      <c r="Z25" s="55">
        <v>1</v>
      </c>
      <c r="AA25" s="55"/>
      <c r="AB25" s="55">
        <v>1</v>
      </c>
      <c r="AC25" s="55">
        <v>0.5</v>
      </c>
      <c r="AD25" s="55"/>
      <c r="AE25" s="55"/>
      <c r="AF25" s="55">
        <v>1.5</v>
      </c>
      <c r="AG25" s="55">
        <v>2</v>
      </c>
      <c r="AH25" s="55"/>
      <c r="AI25" s="37">
        <f t="shared" si="5"/>
        <v>15.5</v>
      </c>
      <c r="AJ25" s="52" t="s">
        <v>67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:G29" si="6">SUM(D19:D28)</f>
        <v>7.5</v>
      </c>
      <c r="E29" s="50">
        <f t="shared" si="6"/>
        <v>7.5</v>
      </c>
      <c r="F29" s="50">
        <f t="shared" si="6"/>
        <v>7.5</v>
      </c>
      <c r="G29" s="50">
        <f t="shared" si="6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7">SUM(K19:K28)</f>
        <v>7.5</v>
      </c>
      <c r="L29" s="50">
        <f t="shared" si="7"/>
        <v>7.5</v>
      </c>
      <c r="M29" s="50">
        <f t="shared" si="7"/>
        <v>7.5</v>
      </c>
      <c r="N29" s="50">
        <f t="shared" si="7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8">SUM(R19:R28)</f>
        <v>7.5</v>
      </c>
      <c r="S29" s="50">
        <f t="shared" si="8"/>
        <v>7.5</v>
      </c>
      <c r="T29" s="50">
        <f t="shared" si="8"/>
        <v>7.5</v>
      </c>
      <c r="U29" s="50">
        <f t="shared" si="8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9">SUM(Y19:Y28)</f>
        <v>7.5</v>
      </c>
      <c r="Z29" s="50">
        <f t="shared" si="9"/>
        <v>7.5</v>
      </c>
      <c r="AA29" s="50">
        <f t="shared" si="9"/>
        <v>7.5</v>
      </c>
      <c r="AB29" s="50">
        <f t="shared" si="9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0">SUM(AF19:AF28)</f>
        <v>7.5</v>
      </c>
      <c r="AG29" s="50">
        <f t="shared" si="10"/>
        <v>7.5</v>
      </c>
      <c r="AH29" s="50">
        <f t="shared" si="10"/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</f>
        <v>1</v>
      </c>
      <c r="AJ35" s="63"/>
    </row>
    <row r="36" spans="1:52" s="3" customFormat="1" ht="10.15" x14ac:dyDescent="0.3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15" thickBot="1" x14ac:dyDescent="0.4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</v>
      </c>
      <c r="AJ37" s="63"/>
    </row>
    <row r="38" spans="1:52" s="3" customFormat="1" ht="13.15" thickTop="1" x14ac:dyDescent="0.3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4"/>
      <c r="AI42" s="75"/>
    </row>
    <row r="43" spans="1:52" x14ac:dyDescent="0.35">
      <c r="C43" s="74"/>
      <c r="AI43" s="75"/>
    </row>
    <row r="44" spans="1:52" x14ac:dyDescent="0.35">
      <c r="C44" s="74"/>
      <c r="AI44" s="75"/>
    </row>
    <row r="45" spans="1:52" x14ac:dyDescent="0.35">
      <c r="C45" s="74"/>
      <c r="AI45" s="75"/>
    </row>
    <row r="46" spans="1:52" x14ac:dyDescent="0.35">
      <c r="C46" s="74"/>
      <c r="AI46" s="75"/>
    </row>
    <row r="47" spans="1:52" x14ac:dyDescent="0.35">
      <c r="C47" s="74"/>
      <c r="AI47" s="75"/>
    </row>
    <row r="48" spans="1:52" x14ac:dyDescent="0.35">
      <c r="C48" s="74"/>
      <c r="AI48" s="75"/>
    </row>
    <row r="49" spans="3:35" x14ac:dyDescent="0.35">
      <c r="C49" s="74"/>
      <c r="AI49" s="75"/>
    </row>
    <row r="50" spans="3:35" x14ac:dyDescent="0.35">
      <c r="C50" s="74"/>
      <c r="AI50" s="75"/>
    </row>
    <row r="51" spans="3:35" x14ac:dyDescent="0.35">
      <c r="C51" s="74"/>
      <c r="AI51" s="75"/>
    </row>
    <row r="52" spans="3:35" x14ac:dyDescent="0.35">
      <c r="C52" s="74"/>
      <c r="AI52" s="75"/>
    </row>
    <row r="53" spans="3:35" x14ac:dyDescent="0.35">
      <c r="C53" s="74"/>
      <c r="AI53" s="75"/>
    </row>
    <row r="54" spans="3:35" x14ac:dyDescent="0.35">
      <c r="C54" s="74"/>
      <c r="AI54" s="75"/>
    </row>
    <row r="55" spans="3:35" x14ac:dyDescent="0.35">
      <c r="C55" s="74"/>
      <c r="AI55" s="75"/>
    </row>
    <row r="56" spans="3:35" x14ac:dyDescent="0.35">
      <c r="C56" s="74"/>
      <c r="AI56" s="75"/>
    </row>
    <row r="57" spans="3:35" x14ac:dyDescent="0.35">
      <c r="C57" s="74"/>
      <c r="AI57" s="75"/>
    </row>
    <row r="58" spans="3:35" x14ac:dyDescent="0.35">
      <c r="C58" s="74"/>
      <c r="AI58" s="75"/>
    </row>
    <row r="59" spans="3:35" x14ac:dyDescent="0.35">
      <c r="C59" s="74"/>
      <c r="AI59" s="75"/>
    </row>
    <row r="60" spans="3:35" x14ac:dyDescent="0.35">
      <c r="C60" s="74"/>
      <c r="AI60" s="75"/>
    </row>
    <row r="61" spans="3:35" x14ac:dyDescent="0.35">
      <c r="C61" s="74"/>
      <c r="AI61" s="75"/>
    </row>
    <row r="62" spans="3:35" x14ac:dyDescent="0.35">
      <c r="C62" s="74"/>
      <c r="AI62" s="75"/>
    </row>
    <row r="63" spans="3:35" x14ac:dyDescent="0.35">
      <c r="C63" s="74"/>
      <c r="AI63" s="75"/>
    </row>
    <row r="64" spans="3:35" x14ac:dyDescent="0.35">
      <c r="C64" s="74"/>
      <c r="AI64" s="75"/>
    </row>
    <row r="65" spans="3:35" x14ac:dyDescent="0.35">
      <c r="C65" s="74"/>
      <c r="AI65" s="75"/>
    </row>
    <row r="66" spans="3:35" x14ac:dyDescent="0.35">
      <c r="C66" s="74"/>
      <c r="AI66" s="75"/>
    </row>
    <row r="67" spans="3:35" x14ac:dyDescent="0.35">
      <c r="C67" s="74"/>
      <c r="AI67" s="75"/>
    </row>
    <row r="68" spans="3:35" x14ac:dyDescent="0.35">
      <c r="C68" s="74"/>
      <c r="AI68" s="75"/>
    </row>
    <row r="69" spans="3:35" x14ac:dyDescent="0.35">
      <c r="C69" s="74"/>
      <c r="AI69" s="75"/>
    </row>
    <row r="70" spans="3:35" x14ac:dyDescent="0.35">
      <c r="C70" s="74"/>
      <c r="AI70" s="75"/>
    </row>
    <row r="71" spans="3:35" x14ac:dyDescent="0.35">
      <c r="C71" s="74"/>
      <c r="AI71" s="75"/>
    </row>
    <row r="72" spans="3:35" x14ac:dyDescent="0.35">
      <c r="C72" s="74"/>
      <c r="AI72" s="75"/>
    </row>
    <row r="73" spans="3:35" x14ac:dyDescent="0.35">
      <c r="C73" s="74"/>
      <c r="AI73" s="75"/>
    </row>
    <row r="74" spans="3:35" x14ac:dyDescent="0.35">
      <c r="C74" s="74"/>
      <c r="AI74" s="75"/>
    </row>
    <row r="75" spans="3:35" x14ac:dyDescent="0.35">
      <c r="C75" s="74"/>
      <c r="AI75" s="75"/>
    </row>
    <row r="76" spans="3:35" x14ac:dyDescent="0.35">
      <c r="C76" s="74"/>
      <c r="AI76" s="75"/>
    </row>
    <row r="77" spans="3:35" x14ac:dyDescent="0.35">
      <c r="C77" s="74"/>
      <c r="AI77" s="75"/>
    </row>
    <row r="78" spans="3:35" x14ac:dyDescent="0.35">
      <c r="C78" s="74"/>
      <c r="AI78" s="75"/>
    </row>
    <row r="79" spans="3:35" x14ac:dyDescent="0.35">
      <c r="C79" s="74"/>
      <c r="AI79" s="75"/>
    </row>
    <row r="80" spans="3:35" x14ac:dyDescent="0.35">
      <c r="C80" s="74"/>
      <c r="AI80" s="75"/>
    </row>
    <row r="81" spans="3:36" x14ac:dyDescent="0.35">
      <c r="C81" s="74"/>
      <c r="AI81" s="75"/>
    </row>
    <row r="82" spans="3:36" x14ac:dyDescent="0.3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3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3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3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3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3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3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3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3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3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3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3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3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3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3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3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3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3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3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3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3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3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3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3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3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3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3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3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3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3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3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3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3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3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3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3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2021-11-01T22:32:37Z</cp:lastPrinted>
  <dcterms:created xsi:type="dcterms:W3CDTF">1998-07-03T22:57:08Z</dcterms:created>
  <dcterms:modified xsi:type="dcterms:W3CDTF">2021-12-07T21:39:28Z</dcterms:modified>
</cp:coreProperties>
</file>