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1\"/>
    </mc:Choice>
  </mc:AlternateContent>
  <xr:revisionPtr revIDLastSave="0" documentId="13_ncr:1_{21A3D728-E973-433B-977B-B9EABD85A1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Sheet1!$A$2:$AJ$50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1" i="1" l="1"/>
  <c r="AG37" i="1"/>
  <c r="AG38" i="1" s="1"/>
  <c r="AF37" i="1"/>
  <c r="AA37" i="1"/>
  <c r="AH23" i="1"/>
  <c r="AE23" i="1"/>
  <c r="AD23" i="1"/>
  <c r="AH22" i="1"/>
  <c r="AH38" i="1" s="1"/>
  <c r="AG22" i="1"/>
  <c r="AF22" i="1"/>
  <c r="AF38" i="1" s="1"/>
  <c r="AE22" i="1"/>
  <c r="AD22" i="1"/>
  <c r="AC22" i="1"/>
  <c r="AC38" i="1" s="1"/>
  <c r="AB22" i="1"/>
  <c r="AB38" i="1" s="1"/>
  <c r="AA22" i="1"/>
  <c r="Z22" i="1"/>
  <c r="Z38" i="1" s="1"/>
  <c r="Y22" i="1"/>
  <c r="Y38" i="1" s="1"/>
  <c r="X22" i="1"/>
  <c r="X38" i="1" s="1"/>
  <c r="W22" i="1"/>
  <c r="W38" i="1" s="1"/>
  <c r="V22" i="1"/>
  <c r="V38" i="1" s="1"/>
  <c r="U22" i="1"/>
  <c r="U38" i="1" s="1"/>
  <c r="T22" i="1"/>
  <c r="T38" i="1" s="1"/>
  <c r="S22" i="1"/>
  <c r="S38" i="1" s="1"/>
  <c r="R22" i="1"/>
  <c r="R38" i="1" s="1"/>
  <c r="Q22" i="1"/>
  <c r="Q38" i="1" s="1"/>
  <c r="P22" i="1"/>
  <c r="P38" i="1" s="1"/>
  <c r="O22" i="1"/>
  <c r="O38" i="1" s="1"/>
  <c r="N22" i="1"/>
  <c r="N38" i="1" s="1"/>
  <c r="M22" i="1"/>
  <c r="M38" i="1" s="1"/>
  <c r="L22" i="1"/>
  <c r="L38" i="1" s="1"/>
  <c r="K22" i="1"/>
  <c r="K38" i="1" s="1"/>
  <c r="J22" i="1"/>
  <c r="J38" i="1" s="1"/>
  <c r="I22" i="1"/>
  <c r="I38" i="1" s="1"/>
  <c r="H22" i="1"/>
  <c r="H38" i="1" s="1"/>
  <c r="G22" i="1"/>
  <c r="G38" i="1" s="1"/>
  <c r="F22" i="1"/>
  <c r="F38" i="1" s="1"/>
  <c r="E22" i="1"/>
  <c r="E38" i="1" s="1"/>
  <c r="D22" i="1"/>
  <c r="D38" i="1" s="1"/>
  <c r="AI19" i="1"/>
  <c r="AI18" i="1"/>
  <c r="AA38" i="1" l="1"/>
  <c r="AE38" i="1"/>
  <c r="AD38" i="1"/>
  <c r="AI24" i="1"/>
  <c r="AI25" i="1"/>
  <c r="AI26" i="1"/>
  <c r="AI28" i="1"/>
  <c r="AI29" i="1"/>
  <c r="AI30" i="1"/>
  <c r="AI31" i="1"/>
  <c r="AI32" i="1"/>
  <c r="AI33" i="1"/>
  <c r="AI34" i="1"/>
  <c r="AI35" i="1"/>
  <c r="AI36" i="1"/>
  <c r="AI37" i="1"/>
  <c r="AI7" i="1"/>
  <c r="AI8" i="1"/>
  <c r="AI9" i="1"/>
  <c r="AI10" i="1"/>
  <c r="AI11" i="1"/>
  <c r="AI12" i="1"/>
  <c r="AI13" i="1"/>
  <c r="AI14" i="1"/>
  <c r="AI15" i="1"/>
  <c r="AI16" i="1"/>
  <c r="AI17" i="1"/>
  <c r="AI20" i="1"/>
  <c r="AI21" i="1"/>
  <c r="AI23" i="1" l="1"/>
  <c r="AI6" i="1" l="1"/>
  <c r="AI22" i="1" s="1"/>
  <c r="AI38" i="1" s="1"/>
  <c r="AI41" i="1" l="1"/>
  <c r="AI43" i="1" l="1"/>
  <c r="AI47" i="1" s="1"/>
</calcChain>
</file>

<file path=xl/sharedStrings.xml><?xml version="1.0" encoding="utf-8"?>
<sst xmlns="http://schemas.openxmlformats.org/spreadsheetml/2006/main" count="271" uniqueCount="89">
  <si>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</si>
  <si>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</si>
  <si>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</si>
  <si>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</si>
  <si>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</si>
  <si>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</si>
  <si>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</si>
  <si>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</si>
  <si>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</si>
  <si>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</si>
  <si>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</si>
  <si>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</si>
  <si>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</si>
  <si>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</si>
  <si>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</si>
  <si>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</si>
  <si>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</si>
  <si>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</si>
  <si>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</si>
  <si>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</si>
  <si>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</si>
  <si>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</si>
  <si>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</si>
  <si>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</si>
  <si>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</si>
  <si>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</si>
  <si>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</si>
  <si>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</si>
  <si>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</si>
  <si>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</si>
  <si>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</si>
  <si>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</si>
  <si>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</si>
  <si>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</si>
  <si>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</si>
  <si>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</si>
  <si>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</si>
  <si>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</si>
  <si>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</si>
  <si>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</si>
  <si>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</si>
  <si>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</si>
  <si>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</si>
  <si>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</si>
  <si>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</si>
  <si>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</si>
  <si>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</si>
  <si>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</si>
  <si>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</si>
  <si>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</si>
  <si>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</si>
  <si>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</si>
  <si>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</si>
  <si>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</si>
  <si>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</si>
  <si>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</si>
  <si>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</si>
  <si>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</si>
  <si>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>OTHER - Contract Admin Mtg</t>
  </si>
  <si>
    <t>CA</t>
  </si>
  <si>
    <t>Drawings + Coord</t>
  </si>
  <si>
    <t>HAWKSLEY - EXTRA</t>
  </si>
  <si>
    <t>OTHER - Associates Mtg / Minutes</t>
  </si>
  <si>
    <t>Amenity - Drawings + Coord</t>
  </si>
  <si>
    <t>Amenity - Meetings</t>
  </si>
  <si>
    <t>Proj Admin</t>
  </si>
  <si>
    <t xml:space="preserve">HAWKSLEY </t>
  </si>
  <si>
    <t>Details</t>
  </si>
  <si>
    <t>Drawings + Coord - CA</t>
  </si>
  <si>
    <t>Meetings - External</t>
  </si>
  <si>
    <t>OTHER - REVIT Standards</t>
  </si>
  <si>
    <t>OTHER - Intranet Reorganization</t>
  </si>
  <si>
    <t>Proj Admin (Billing, Printing, Uploads, Mtg Sched, General)</t>
  </si>
  <si>
    <t>Meetings / Organization / Review / Development</t>
  </si>
  <si>
    <t>Meetings + Prep / K drive cleanup / other uploads for site</t>
  </si>
  <si>
    <t>OTHER - Sustainability</t>
  </si>
  <si>
    <t>OTHER - REVIT Details</t>
  </si>
  <si>
    <t>Filing, Cleanup, Time, Other (CAD upgrade)</t>
  </si>
  <si>
    <t>OTHER - Std Assbl's Dets Gen Notes</t>
  </si>
  <si>
    <t>2010</t>
  </si>
  <si>
    <t>STATLEW - Lot 19</t>
  </si>
  <si>
    <t>CA - SD / SI / RFI - see log (FO + Issues) + Site comm /mtgs</t>
  </si>
  <si>
    <t>December 2021</t>
  </si>
  <si>
    <t>OTHER - Please specify</t>
  </si>
  <si>
    <t>Xmas break</t>
  </si>
  <si>
    <t>DP</t>
  </si>
  <si>
    <t>ADP 2 submission prep</t>
  </si>
  <si>
    <t>Days Remaining - 20 (2020) / 25 (2021) /  25 (2022)</t>
  </si>
  <si>
    <t>CAD plans for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</si>
</sst>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11"/>
      <color rgb="FF7F7F7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lightHorizontal">
        <bgColor theme="0"/>
      </patternFill>
    </fill>
    <fill>
      <patternFill patternType="solid">
        <fgColor theme="0" tint="-0.249977111117893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2" borderId="0"/>
    <xf numFmtId="0" fontId="8" fillId="0" borderId="0" applyNumberFormat="0" applyFill="0" applyBorder="0" applyAlignment="0" applyProtection="0"/>
  </cellStyleXfs>
  <cellXfs count="1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2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20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5" borderId="1" xfId="0" applyFont="1" applyFill="1" applyBorder="1" applyAlignment="1">
      <alignment horizontal="center" textRotation="90" wrapText="1"/>
    </xf>
    <xf numFmtId="0" fontId="3" fillId="8" borderId="7" xfId="0" applyFont="1" applyFill="1" applyBorder="1" applyAlignment="1">
      <alignment horizontal="center"/>
    </xf>
    <xf numFmtId="0" fontId="6" fillId="6" borderId="23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" xfId="0" applyFont="1" applyBorder="1" applyAlignment="1" applyProtection="1">
      <alignment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8" borderId="11" xfId="0" applyFont="1" applyFill="1" applyBorder="1" applyAlignment="1" applyProtection="1">
      <alignment vertical="center"/>
      <protection locked="0"/>
    </xf>
    <xf numFmtId="0" fontId="6" fillId="5" borderId="24" xfId="0" applyFont="1" applyFill="1" applyBorder="1" applyAlignment="1" applyProtection="1">
      <alignment vertical="center"/>
      <protection locked="0"/>
    </xf>
    <xf numFmtId="0" fontId="3" fillId="5" borderId="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1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2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164" fontId="3" fillId="4" borderId="0" xfId="0" applyNumberFormat="1" applyFont="1" applyFill="1" applyBorder="1" applyAlignment="1">
      <alignment horizontal="center"/>
    </xf>
    <xf numFmtId="0" fontId="3" fillId="5" borderId="27" xfId="0" applyFont="1" applyFill="1" applyBorder="1"/>
    <xf numFmtId="0" fontId="3" fillId="5" borderId="28" xfId="0" applyFont="1" applyFill="1" applyBorder="1" applyAlignment="1" applyProtection="1">
      <alignment horizontal="left"/>
      <protection locked="0"/>
    </xf>
    <xf numFmtId="49" fontId="3" fillId="6" borderId="28" xfId="0" applyNumberFormat="1" applyFont="1" applyFill="1" applyBorder="1" applyAlignment="1" applyProtection="1">
      <alignment horizontal="left" vertical="center"/>
      <protection locked="0"/>
    </xf>
    <xf numFmtId="49" fontId="3" fillId="5" borderId="28" xfId="0" applyNumberFormat="1" applyFont="1" applyFill="1" applyBorder="1" applyAlignment="1" applyProtection="1">
      <alignment horizontal="left" vertical="center"/>
      <protection locked="0"/>
    </xf>
    <xf numFmtId="49" fontId="3" fillId="8" borderId="28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2" fillId="6" borderId="0" xfId="0" applyFont="1" applyFill="1" applyBorder="1"/>
    <xf numFmtId="0" fontId="7" fillId="6" borderId="0" xfId="0" applyFont="1" applyFill="1" applyBorder="1"/>
    <xf numFmtId="0" fontId="3" fillId="6" borderId="0" xfId="0" applyFont="1" applyFill="1" applyBorder="1"/>
    <xf numFmtId="0" fontId="8" fillId="7" borderId="0" xfId="1" applyFill="1"/>
    <xf numFmtId="0" fontId="8" fillId="7" borderId="0" xfId="1" applyFill="1" applyAlignment="1">
      <alignment horizontal="center"/>
    </xf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6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8" xfId="0" applyNumberFormat="1" applyFont="1" applyFill="1" applyBorder="1" applyAlignment="1" applyProtection="1">
      <alignment vertical="center"/>
      <protection locked="0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4" borderId="0" xfId="0" applyNumberFormat="1" applyFont="1" applyFill="1" applyAlignment="1" applyProtection="1">
      <alignment vertical="center"/>
      <protection locked="0"/>
    </xf>
    <xf numFmtId="164" fontId="6" fillId="6" borderId="16" xfId="0" applyNumberFormat="1" applyFont="1" applyFill="1" applyBorder="1" applyAlignment="1">
      <alignment horizontal="center" vertical="center"/>
    </xf>
    <xf numFmtId="164" fontId="3" fillId="6" borderId="19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0" fontId="3" fillId="4" borderId="0" xfId="0" applyFont="1" applyFill="1" applyAlignment="1" applyProtection="1">
      <alignment horizontal="left"/>
      <protection locked="0"/>
    </xf>
    <xf numFmtId="0" fontId="3" fillId="2" borderId="0" xfId="0" applyFont="1" applyAlignment="1" applyProtection="1">
      <alignment horizontal="left"/>
      <protection locked="0"/>
    </xf>
    <xf numFmtId="164" fontId="3" fillId="4" borderId="0" xfId="0" applyNumberFormat="1" applyFont="1" applyFill="1" applyProtection="1"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K89"/>
  <sheetViews>
    <sheetView showGridLines="0" tabSelected="1" topLeftCell="A8" zoomScaleNormal="100" zoomScaleSheetLayoutView="100" workbookViewId="0">
      <selection activeCell="AJ45" sqref="AJ45"/>
    </sheetView>
  </sheetViews>
  <sheetFormatPr defaultColWidth="7.5703125" defaultRowHeight="12.75" x14ac:dyDescent="0.2"/>
  <cols>
    <col min="1" max="1" width="5.28515625" style="28" customWidth="1"/>
    <col min="2" max="2" width="21.7109375" style="28" customWidth="1"/>
    <col min="3" max="3" width="5" style="30" customWidth="1"/>
    <col min="4" max="34" width="3.42578125" style="48" customWidth="1"/>
    <col min="35" max="35" width="5.7109375" style="83" customWidth="1"/>
    <col min="36" max="36" width="40.7109375" style="29" customWidth="1"/>
    <col min="37" max="37" width="2.7109375" style="6" customWidth="1"/>
    <col min="38" max="38" width="7.5703125" style="6" customWidth="1"/>
    <col min="39" max="39" width="7.5703125" style="126" customWidth="1"/>
    <col min="40" max="186" width="7.5703125" style="6" customWidth="1"/>
    <col min="187" max="16384" width="7.5703125" style="6"/>
  </cols>
  <sheetData>
    <row r="1" spans="1:193" x14ac:dyDescent="0.2">
      <c r="A1" s="5"/>
      <c r="B1" s="5"/>
      <c r="C1" s="5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5"/>
      <c r="AK1" s="2"/>
      <c r="AL1" s="2"/>
      <c r="AM1" s="125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</row>
    <row r="2" spans="1:193" s="4" customFormat="1" ht="12" customHeight="1" x14ac:dyDescent="0.2">
      <c r="A2" s="1"/>
      <c r="B2" s="1"/>
      <c r="C2" s="1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4" t="s">
        <v>0</v>
      </c>
      <c r="P2" s="33"/>
      <c r="Q2" s="49" t="s">
        <v>1</v>
      </c>
      <c r="R2" s="35"/>
      <c r="S2" s="35"/>
      <c r="T2" s="35"/>
      <c r="U2" s="36"/>
      <c r="V2" s="36"/>
      <c r="W2" s="36"/>
      <c r="X2" s="36"/>
      <c r="Y2" s="36"/>
      <c r="Z2" s="33"/>
      <c r="AA2" s="33"/>
      <c r="AB2" s="37"/>
      <c r="AC2" s="33"/>
      <c r="AD2" s="33"/>
      <c r="AE2" s="33"/>
      <c r="AF2" s="33"/>
      <c r="AG2" s="34" t="s">
        <v>2</v>
      </c>
      <c r="AH2" s="33"/>
      <c r="AI2" s="37"/>
      <c r="AJ2" s="31" t="s">
        <v>82</v>
      </c>
      <c r="AK2" s="2"/>
      <c r="AL2" s="2"/>
      <c r="AM2" s="125"/>
      <c r="AN2" s="2"/>
      <c r="AO2" s="2"/>
      <c r="AP2" s="2"/>
      <c r="AQ2" s="2"/>
      <c r="AR2" s="2"/>
      <c r="AS2" s="2"/>
      <c r="AT2" s="2"/>
      <c r="AU2" s="2"/>
      <c r="AV2" s="3"/>
      <c r="AW2" s="3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</row>
    <row r="3" spans="1:193" s="11" customFormat="1" ht="14.1" customHeight="1" x14ac:dyDescent="0.2">
      <c r="A3" s="7" t="s">
        <v>3</v>
      </c>
      <c r="B3" s="8"/>
      <c r="C3" s="9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77"/>
      <c r="AJ3" s="10"/>
      <c r="AK3" s="2"/>
      <c r="AL3" s="2"/>
      <c r="AM3" s="125"/>
      <c r="AN3" s="2"/>
      <c r="AO3" s="2"/>
      <c r="AP3" s="2"/>
      <c r="AQ3" s="2"/>
      <c r="AR3" s="2"/>
      <c r="AS3" s="2"/>
      <c r="AT3" s="2"/>
      <c r="AU3" s="2"/>
      <c r="AV3" s="3"/>
      <c r="AW3" s="3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</row>
    <row r="4" spans="1:193" s="15" customFormat="1" ht="17.100000000000001" customHeight="1" thickBot="1" x14ac:dyDescent="0.25">
      <c r="A4" s="92" t="s">
        <v>4</v>
      </c>
      <c r="B4" s="12" t="s">
        <v>0</v>
      </c>
      <c r="C4" s="13" t="s">
        <v>5</v>
      </c>
      <c r="D4" s="38">
        <v>1</v>
      </c>
      <c r="E4" s="51">
        <v>2</v>
      </c>
      <c r="F4" s="51">
        <v>3</v>
      </c>
      <c r="G4" s="51">
        <v>4</v>
      </c>
      <c r="H4" s="51">
        <v>5</v>
      </c>
      <c r="I4" s="51">
        <v>6</v>
      </c>
      <c r="J4" s="51">
        <v>7</v>
      </c>
      <c r="K4" s="51">
        <v>8</v>
      </c>
      <c r="L4" s="51">
        <v>9</v>
      </c>
      <c r="M4" s="51">
        <v>10</v>
      </c>
      <c r="N4" s="51">
        <v>11</v>
      </c>
      <c r="O4" s="51">
        <v>12</v>
      </c>
      <c r="P4" s="51">
        <v>13</v>
      </c>
      <c r="Q4" s="51">
        <v>14</v>
      </c>
      <c r="R4" s="51">
        <v>15</v>
      </c>
      <c r="S4" s="51">
        <v>16</v>
      </c>
      <c r="T4" s="51">
        <v>17</v>
      </c>
      <c r="U4" s="51">
        <v>18</v>
      </c>
      <c r="V4" s="51">
        <v>19</v>
      </c>
      <c r="W4" s="39">
        <v>20</v>
      </c>
      <c r="X4" s="39">
        <v>21</v>
      </c>
      <c r="Y4" s="51">
        <v>22</v>
      </c>
      <c r="Z4" s="51">
        <v>23</v>
      </c>
      <c r="AA4" s="51">
        <v>24</v>
      </c>
      <c r="AB4" s="51">
        <v>25</v>
      </c>
      <c r="AC4" s="51">
        <v>26</v>
      </c>
      <c r="AD4" s="39">
        <v>27</v>
      </c>
      <c r="AE4" s="39">
        <v>28</v>
      </c>
      <c r="AF4" s="39">
        <v>29</v>
      </c>
      <c r="AG4" s="39">
        <v>30</v>
      </c>
      <c r="AH4" s="39">
        <v>31</v>
      </c>
      <c r="AI4" s="78" t="s">
        <v>6</v>
      </c>
      <c r="AJ4" s="14" t="s">
        <v>7</v>
      </c>
      <c r="AK4" s="2"/>
      <c r="AL4" s="2"/>
      <c r="AM4" s="125"/>
      <c r="AN4" s="2"/>
      <c r="AO4" s="2"/>
      <c r="AP4" s="2"/>
      <c r="AQ4" s="2"/>
      <c r="AR4" s="2"/>
      <c r="AS4" s="2"/>
      <c r="AT4" s="2"/>
      <c r="AU4" s="2"/>
      <c r="AV4" s="3"/>
      <c r="AW4" s="3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</row>
    <row r="5" spans="1:193" ht="12" thickTop="1" x14ac:dyDescent="0.2">
      <c r="A5" s="93"/>
      <c r="B5" s="16"/>
      <c r="C5" s="17" t="s">
        <v>8</v>
      </c>
      <c r="D5" s="40" t="s">
        <v>13</v>
      </c>
      <c r="E5" s="41" t="s">
        <v>9</v>
      </c>
      <c r="F5" s="40" t="s">
        <v>10</v>
      </c>
      <c r="G5" s="40" t="s">
        <v>11</v>
      </c>
      <c r="H5" s="41" t="s">
        <v>11</v>
      </c>
      <c r="I5" s="41" t="s">
        <v>12</v>
      </c>
      <c r="J5" s="40" t="s">
        <v>9</v>
      </c>
      <c r="K5" s="40" t="s">
        <v>13</v>
      </c>
      <c r="L5" s="41" t="s">
        <v>9</v>
      </c>
      <c r="M5" s="40" t="s">
        <v>10</v>
      </c>
      <c r="N5" s="40" t="s">
        <v>11</v>
      </c>
      <c r="O5" s="41" t="s">
        <v>11</v>
      </c>
      <c r="P5" s="41" t="s">
        <v>12</v>
      </c>
      <c r="Q5" s="40" t="s">
        <v>9</v>
      </c>
      <c r="R5" s="40" t="s">
        <v>13</v>
      </c>
      <c r="S5" s="41" t="s">
        <v>9</v>
      </c>
      <c r="T5" s="40" t="s">
        <v>10</v>
      </c>
      <c r="U5" s="40" t="s">
        <v>11</v>
      </c>
      <c r="V5" s="41" t="s">
        <v>11</v>
      </c>
      <c r="W5" s="41" t="s">
        <v>12</v>
      </c>
      <c r="X5" s="40" t="s">
        <v>9</v>
      </c>
      <c r="Y5" s="40" t="s">
        <v>13</v>
      </c>
      <c r="Z5" s="41" t="s">
        <v>9</v>
      </c>
      <c r="AA5" s="40" t="s">
        <v>10</v>
      </c>
      <c r="AB5" s="40" t="s">
        <v>11</v>
      </c>
      <c r="AC5" s="41" t="s">
        <v>11</v>
      </c>
      <c r="AD5" s="41" t="s">
        <v>12</v>
      </c>
      <c r="AE5" s="40" t="s">
        <v>9</v>
      </c>
      <c r="AF5" s="40" t="s">
        <v>13</v>
      </c>
      <c r="AG5" s="41" t="s">
        <v>9</v>
      </c>
      <c r="AH5" s="40" t="s">
        <v>10</v>
      </c>
      <c r="AI5" s="53"/>
      <c r="AJ5" s="18"/>
      <c r="AK5" s="2"/>
      <c r="AL5" s="63"/>
      <c r="AM5" s="125"/>
      <c r="AN5" s="2"/>
      <c r="AO5" s="2"/>
      <c r="AP5" s="2"/>
      <c r="AQ5" s="2"/>
      <c r="AR5" s="2"/>
      <c r="AS5" s="2"/>
      <c r="AT5" s="2"/>
      <c r="AU5" s="2"/>
      <c r="AV5" s="3"/>
      <c r="AW5" s="3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1:193" s="65" customFormat="1" ht="11.85" customHeight="1" x14ac:dyDescent="0.2">
      <c r="A6" s="94"/>
      <c r="B6" s="59"/>
      <c r="C6" s="60"/>
      <c r="D6" s="61"/>
      <c r="E6" s="61"/>
      <c r="F6" s="61"/>
      <c r="G6" s="61" t="s">
        <v>15</v>
      </c>
      <c r="H6" s="61" t="s">
        <v>15</v>
      </c>
      <c r="I6" s="61"/>
      <c r="J6" s="61"/>
      <c r="K6" s="61"/>
      <c r="L6" s="61"/>
      <c r="M6" s="61"/>
      <c r="N6" s="61" t="s">
        <v>15</v>
      </c>
      <c r="O6" s="61" t="s">
        <v>15</v>
      </c>
      <c r="P6" s="61"/>
      <c r="Q6" s="61"/>
      <c r="R6" s="61"/>
      <c r="S6" s="61"/>
      <c r="T6" s="61"/>
      <c r="U6" s="61" t="s">
        <v>15</v>
      </c>
      <c r="V6" s="61" t="s">
        <v>15</v>
      </c>
      <c r="W6" s="61"/>
      <c r="X6" s="61"/>
      <c r="Y6" s="61"/>
      <c r="Z6" s="61"/>
      <c r="AA6" s="61"/>
      <c r="AB6" s="61" t="s">
        <v>15</v>
      </c>
      <c r="AC6" s="61" t="s">
        <v>15</v>
      </c>
      <c r="AD6" s="61"/>
      <c r="AE6" s="61"/>
      <c r="AF6" s="61"/>
      <c r="AG6" s="61"/>
      <c r="AH6" s="61"/>
      <c r="AI6" s="84">
        <f t="shared" ref="AI6:AI21" si="0">SUM(D6:AH6)</f>
        <v>0</v>
      </c>
      <c r="AJ6" s="62"/>
      <c r="AK6" s="63"/>
      <c r="AL6" s="63"/>
      <c r="AM6" s="56"/>
      <c r="AN6" s="63"/>
      <c r="AO6" s="63"/>
      <c r="AP6" s="63"/>
      <c r="AQ6" s="63"/>
      <c r="AR6" s="63"/>
      <c r="AS6" s="63"/>
      <c r="AT6" s="63"/>
      <c r="AU6" s="63"/>
      <c r="AV6" s="64"/>
      <c r="AW6" s="64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</row>
    <row r="7" spans="1:193" s="71" customFormat="1" ht="12.95" customHeight="1" x14ac:dyDescent="0.2">
      <c r="A7" s="95" t="s">
        <v>51</v>
      </c>
      <c r="B7" s="66" t="s">
        <v>52</v>
      </c>
      <c r="C7" s="67" t="s">
        <v>59</v>
      </c>
      <c r="D7" s="68"/>
      <c r="E7" s="68"/>
      <c r="F7" s="68"/>
      <c r="G7" s="61" t="s">
        <v>15</v>
      </c>
      <c r="H7" s="61" t="s">
        <v>15</v>
      </c>
      <c r="I7" s="68"/>
      <c r="J7" s="68"/>
      <c r="K7" s="68"/>
      <c r="L7" s="68"/>
      <c r="M7" s="68"/>
      <c r="N7" s="61" t="s">
        <v>15</v>
      </c>
      <c r="O7" s="61" t="s">
        <v>15</v>
      </c>
      <c r="P7" s="68"/>
      <c r="Q7" s="68"/>
      <c r="R7" s="68"/>
      <c r="S7" s="68">
        <v>1</v>
      </c>
      <c r="T7" s="68"/>
      <c r="U7" s="61" t="s">
        <v>15</v>
      </c>
      <c r="V7" s="61" t="s">
        <v>15</v>
      </c>
      <c r="W7" s="68"/>
      <c r="X7" s="68">
        <v>1</v>
      </c>
      <c r="Y7" s="68"/>
      <c r="Z7" s="68"/>
      <c r="AA7" s="68"/>
      <c r="AB7" s="61" t="s">
        <v>15</v>
      </c>
      <c r="AC7" s="61" t="s">
        <v>15</v>
      </c>
      <c r="AD7" s="68"/>
      <c r="AE7" s="68"/>
      <c r="AF7" s="68"/>
      <c r="AG7" s="68"/>
      <c r="AH7" s="68"/>
      <c r="AI7" s="84">
        <f t="shared" si="0"/>
        <v>2</v>
      </c>
      <c r="AJ7" s="70" t="s">
        <v>65</v>
      </c>
      <c r="AK7" s="63"/>
      <c r="AL7" s="103"/>
      <c r="AM7" s="56"/>
      <c r="AN7" s="63"/>
      <c r="AO7" s="63"/>
      <c r="AP7" s="103"/>
      <c r="AQ7" s="103"/>
      <c r="AR7" s="10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4"/>
      <c r="BD7" s="64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</row>
    <row r="8" spans="1:193" s="104" customFormat="1" ht="12.95" customHeight="1" x14ac:dyDescent="0.2">
      <c r="A8" s="94" t="s">
        <v>51</v>
      </c>
      <c r="B8" s="59" t="s">
        <v>52</v>
      </c>
      <c r="C8" s="60" t="s">
        <v>59</v>
      </c>
      <c r="D8" s="61"/>
      <c r="E8" s="61"/>
      <c r="F8" s="61"/>
      <c r="G8" s="61" t="s">
        <v>15</v>
      </c>
      <c r="H8" s="61" t="s">
        <v>15</v>
      </c>
      <c r="I8" s="61"/>
      <c r="J8" s="61"/>
      <c r="K8" s="61"/>
      <c r="L8" s="61"/>
      <c r="M8" s="61"/>
      <c r="N8" s="61" t="s">
        <v>15</v>
      </c>
      <c r="O8" s="61" t="s">
        <v>15</v>
      </c>
      <c r="P8" s="61"/>
      <c r="Q8" s="61"/>
      <c r="R8" s="61"/>
      <c r="S8" s="61"/>
      <c r="T8" s="61"/>
      <c r="U8" s="61" t="s">
        <v>15</v>
      </c>
      <c r="V8" s="61" t="s">
        <v>15</v>
      </c>
      <c r="W8" s="61"/>
      <c r="X8" s="61"/>
      <c r="Y8" s="61"/>
      <c r="Z8" s="61"/>
      <c r="AA8" s="61"/>
      <c r="AB8" s="61" t="s">
        <v>15</v>
      </c>
      <c r="AC8" s="61" t="s">
        <v>15</v>
      </c>
      <c r="AD8" s="61"/>
      <c r="AE8" s="61"/>
      <c r="AF8" s="61"/>
      <c r="AG8" s="61"/>
      <c r="AH8" s="61"/>
      <c r="AI8" s="84">
        <f t="shared" si="0"/>
        <v>0</v>
      </c>
      <c r="AJ8" s="62" t="s">
        <v>68</v>
      </c>
      <c r="AK8" s="63"/>
      <c r="AL8" s="103"/>
      <c r="AM8" s="56"/>
      <c r="AN8" s="63"/>
      <c r="AO8" s="63"/>
      <c r="AP8" s="103"/>
      <c r="AQ8" s="103"/>
      <c r="AR8" s="10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4"/>
      <c r="BD8" s="64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</row>
    <row r="9" spans="1:193" s="71" customFormat="1" ht="12.95" customHeight="1" x14ac:dyDescent="0.2">
      <c r="A9" s="95" t="s">
        <v>51</v>
      </c>
      <c r="B9" s="66" t="s">
        <v>52</v>
      </c>
      <c r="C9" s="67" t="s">
        <v>59</v>
      </c>
      <c r="D9" s="68"/>
      <c r="E9" s="69"/>
      <c r="F9" s="68"/>
      <c r="G9" s="61" t="s">
        <v>15</v>
      </c>
      <c r="H9" s="61" t="s">
        <v>15</v>
      </c>
      <c r="I9" s="68"/>
      <c r="J9" s="68"/>
      <c r="K9" s="68"/>
      <c r="L9" s="69"/>
      <c r="M9" s="68"/>
      <c r="N9" s="61" t="s">
        <v>15</v>
      </c>
      <c r="O9" s="61" t="s">
        <v>15</v>
      </c>
      <c r="P9" s="68"/>
      <c r="Q9" s="68"/>
      <c r="R9" s="68"/>
      <c r="S9" s="69"/>
      <c r="T9" s="68"/>
      <c r="U9" s="61" t="s">
        <v>15</v>
      </c>
      <c r="V9" s="61" t="s">
        <v>15</v>
      </c>
      <c r="W9" s="68"/>
      <c r="X9" s="68"/>
      <c r="Y9" s="68"/>
      <c r="Z9" s="69"/>
      <c r="AA9" s="68"/>
      <c r="AB9" s="61" t="s">
        <v>15</v>
      </c>
      <c r="AC9" s="61" t="s">
        <v>15</v>
      </c>
      <c r="AD9" s="68"/>
      <c r="AE9" s="68"/>
      <c r="AF9" s="68"/>
      <c r="AG9" s="69"/>
      <c r="AH9" s="68"/>
      <c r="AI9" s="84">
        <f t="shared" si="0"/>
        <v>0</v>
      </c>
      <c r="AJ9" s="70" t="s">
        <v>67</v>
      </c>
      <c r="AK9" s="63"/>
      <c r="AL9" s="103"/>
      <c r="AM9" s="56"/>
      <c r="AN9" s="63"/>
      <c r="AO9" s="63"/>
      <c r="AP9" s="103"/>
      <c r="AQ9" s="103"/>
      <c r="AR9" s="10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4"/>
      <c r="BD9" s="64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</row>
    <row r="10" spans="1:193" s="104" customFormat="1" ht="12.95" customHeight="1" x14ac:dyDescent="0.2">
      <c r="A10" s="94" t="s">
        <v>51</v>
      </c>
      <c r="B10" s="59" t="s">
        <v>52</v>
      </c>
      <c r="C10" s="60" t="s">
        <v>59</v>
      </c>
      <c r="D10" s="61"/>
      <c r="E10" s="61"/>
      <c r="F10" s="61">
        <v>2.5</v>
      </c>
      <c r="G10" s="61" t="s">
        <v>15</v>
      </c>
      <c r="H10" s="61" t="s">
        <v>15</v>
      </c>
      <c r="I10" s="61"/>
      <c r="J10" s="61">
        <v>4</v>
      </c>
      <c r="K10" s="61">
        <v>0.5</v>
      </c>
      <c r="L10" s="61"/>
      <c r="M10" s="61">
        <v>0.5</v>
      </c>
      <c r="N10" s="61" t="s">
        <v>15</v>
      </c>
      <c r="O10" s="61" t="s">
        <v>15</v>
      </c>
      <c r="P10" s="61">
        <v>1.5</v>
      </c>
      <c r="Q10" s="61">
        <v>7.5</v>
      </c>
      <c r="R10" s="61">
        <v>4.5</v>
      </c>
      <c r="S10" s="61">
        <v>3</v>
      </c>
      <c r="T10" s="61">
        <v>4</v>
      </c>
      <c r="U10" s="61" t="s">
        <v>15</v>
      </c>
      <c r="V10" s="61" t="s">
        <v>15</v>
      </c>
      <c r="W10" s="61">
        <v>4</v>
      </c>
      <c r="X10" s="61">
        <v>2</v>
      </c>
      <c r="Y10" s="61">
        <v>4</v>
      </c>
      <c r="Z10" s="61">
        <v>3</v>
      </c>
      <c r="AA10" s="61">
        <v>1</v>
      </c>
      <c r="AB10" s="61" t="s">
        <v>15</v>
      </c>
      <c r="AC10" s="61" t="s">
        <v>15</v>
      </c>
      <c r="AD10" s="61"/>
      <c r="AE10" s="61"/>
      <c r="AF10" s="61"/>
      <c r="AG10" s="61"/>
      <c r="AH10" s="61"/>
      <c r="AI10" s="84">
        <f t="shared" si="0"/>
        <v>42</v>
      </c>
      <c r="AJ10" s="62" t="s">
        <v>81</v>
      </c>
      <c r="AK10" s="63"/>
      <c r="AL10" s="103"/>
      <c r="AM10" s="56"/>
      <c r="AN10" s="63"/>
      <c r="AO10" s="63"/>
      <c r="AP10" s="103"/>
      <c r="AQ10" s="103"/>
      <c r="AR10" s="10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4"/>
      <c r="BD10" s="64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</row>
    <row r="11" spans="1:193" s="73" customFormat="1" ht="12.95" customHeight="1" x14ac:dyDescent="0.2">
      <c r="A11" s="95"/>
      <c r="B11" s="66"/>
      <c r="C11" s="67"/>
      <c r="D11" s="68"/>
      <c r="E11" s="69"/>
      <c r="F11" s="68"/>
      <c r="G11" s="61" t="s">
        <v>15</v>
      </c>
      <c r="H11" s="61" t="s">
        <v>15</v>
      </c>
      <c r="I11" s="68"/>
      <c r="J11" s="69"/>
      <c r="K11" s="68"/>
      <c r="L11" s="69"/>
      <c r="M11" s="68"/>
      <c r="N11" s="61" t="s">
        <v>15</v>
      </c>
      <c r="O11" s="61" t="s">
        <v>15</v>
      </c>
      <c r="P11" s="68"/>
      <c r="Q11" s="69"/>
      <c r="R11" s="68"/>
      <c r="S11" s="69"/>
      <c r="T11" s="68"/>
      <c r="U11" s="61" t="s">
        <v>15</v>
      </c>
      <c r="V11" s="61" t="s">
        <v>15</v>
      </c>
      <c r="W11" s="68"/>
      <c r="X11" s="69"/>
      <c r="Y11" s="68"/>
      <c r="Z11" s="69"/>
      <c r="AA11" s="68"/>
      <c r="AB11" s="61" t="s">
        <v>15</v>
      </c>
      <c r="AC11" s="61" t="s">
        <v>15</v>
      </c>
      <c r="AD11" s="68"/>
      <c r="AE11" s="69"/>
      <c r="AF11" s="68"/>
      <c r="AG11" s="69"/>
      <c r="AH11" s="68"/>
      <c r="AI11" s="84">
        <f t="shared" si="0"/>
        <v>0</v>
      </c>
      <c r="AJ11" s="70"/>
      <c r="AK11" s="63"/>
      <c r="AL11" s="103"/>
      <c r="AM11" s="56"/>
      <c r="AN11" s="63"/>
      <c r="AO11" s="63"/>
      <c r="AP11" s="103"/>
      <c r="AQ11" s="103"/>
      <c r="AR11" s="10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4"/>
      <c r="BD11" s="64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71"/>
      <c r="CY11" s="71"/>
      <c r="CZ11" s="71"/>
      <c r="DA11" s="71"/>
      <c r="DB11" s="71"/>
      <c r="DC11" s="71"/>
      <c r="DD11" s="71"/>
      <c r="DE11" s="71"/>
      <c r="DF11" s="71"/>
      <c r="DG11" s="71"/>
      <c r="DH11" s="71"/>
      <c r="DI11" s="71"/>
      <c r="DJ11" s="71"/>
      <c r="DK11" s="71"/>
      <c r="DL11" s="71"/>
      <c r="DM11" s="71"/>
      <c r="DN11" s="71"/>
      <c r="DO11" s="71"/>
      <c r="DP11" s="71"/>
      <c r="DQ11" s="71"/>
      <c r="DR11" s="71"/>
      <c r="DS11" s="71"/>
      <c r="DT11" s="71"/>
      <c r="DU11" s="71"/>
      <c r="DV11" s="71"/>
      <c r="DW11" s="71"/>
      <c r="DX11" s="71"/>
      <c r="DY11" s="71"/>
      <c r="DZ11" s="71"/>
      <c r="EA11" s="71"/>
      <c r="EB11" s="71"/>
      <c r="EC11" s="71"/>
      <c r="ED11" s="71"/>
      <c r="EE11" s="71"/>
      <c r="EF11" s="71"/>
      <c r="EG11" s="71"/>
      <c r="EH11" s="71"/>
      <c r="EI11" s="71"/>
      <c r="EJ11" s="71"/>
      <c r="EK11" s="71"/>
      <c r="EL11" s="71"/>
      <c r="EM11" s="71"/>
      <c r="EN11" s="71"/>
      <c r="EO11" s="71"/>
      <c r="EP11" s="71"/>
      <c r="EQ11" s="71"/>
      <c r="ER11" s="71"/>
      <c r="ES11" s="71"/>
      <c r="ET11" s="71"/>
      <c r="EU11" s="71"/>
      <c r="EV11" s="71"/>
      <c r="EW11" s="71"/>
      <c r="EX11" s="71"/>
      <c r="EY11" s="71"/>
      <c r="EZ11" s="71"/>
      <c r="FA11" s="71"/>
      <c r="FB11" s="71"/>
      <c r="FC11" s="71"/>
      <c r="FD11" s="71"/>
      <c r="FE11" s="71"/>
      <c r="FF11" s="71"/>
      <c r="FG11" s="71"/>
      <c r="FH11" s="71"/>
      <c r="FI11" s="71"/>
      <c r="FJ11" s="71"/>
      <c r="FK11" s="71"/>
      <c r="FL11" s="71"/>
      <c r="FM11" s="71"/>
      <c r="FN11" s="71"/>
      <c r="FO11" s="71"/>
      <c r="FP11" s="71"/>
      <c r="FQ11" s="71"/>
      <c r="FR11" s="71"/>
      <c r="FS11" s="71"/>
      <c r="FT11" s="71"/>
      <c r="FU11" s="71"/>
      <c r="FV11" s="71"/>
      <c r="FW11" s="71"/>
      <c r="FX11" s="71"/>
      <c r="FY11" s="71"/>
      <c r="FZ11" s="71"/>
      <c r="GA11" s="71"/>
      <c r="GB11" s="71"/>
      <c r="GC11" s="71"/>
      <c r="GD11" s="71"/>
      <c r="GE11" s="71"/>
      <c r="GF11" s="71"/>
      <c r="GG11" s="71"/>
      <c r="GH11" s="71"/>
      <c r="GI11" s="71"/>
      <c r="GJ11" s="71"/>
      <c r="GK11" s="71"/>
    </row>
    <row r="12" spans="1:193" s="104" customFormat="1" ht="12.95" customHeight="1" x14ac:dyDescent="0.2">
      <c r="A12" s="94" t="s">
        <v>56</v>
      </c>
      <c r="B12" s="59" t="s">
        <v>57</v>
      </c>
      <c r="C12" s="60" t="s">
        <v>85</v>
      </c>
      <c r="D12" s="61">
        <v>4.5</v>
      </c>
      <c r="E12" s="72">
        <v>4</v>
      </c>
      <c r="F12" s="61"/>
      <c r="G12" s="61" t="s">
        <v>15</v>
      </c>
      <c r="H12" s="61" t="s">
        <v>15</v>
      </c>
      <c r="I12" s="61">
        <v>1.5</v>
      </c>
      <c r="J12" s="72"/>
      <c r="K12" s="61"/>
      <c r="L12" s="72"/>
      <c r="M12" s="61"/>
      <c r="N12" s="61" t="s">
        <v>15</v>
      </c>
      <c r="O12" s="61" t="s">
        <v>15</v>
      </c>
      <c r="P12" s="61"/>
      <c r="Q12" s="72"/>
      <c r="R12" s="61"/>
      <c r="S12" s="72"/>
      <c r="T12" s="61"/>
      <c r="U12" s="61" t="s">
        <v>15</v>
      </c>
      <c r="V12" s="61" t="s">
        <v>15</v>
      </c>
      <c r="W12" s="61"/>
      <c r="X12" s="72"/>
      <c r="Y12" s="61"/>
      <c r="Z12" s="72"/>
      <c r="AA12" s="61"/>
      <c r="AB12" s="61" t="s">
        <v>15</v>
      </c>
      <c r="AC12" s="61" t="s">
        <v>15</v>
      </c>
      <c r="AD12" s="61"/>
      <c r="AE12" s="72"/>
      <c r="AF12" s="61"/>
      <c r="AG12" s="72"/>
      <c r="AH12" s="61"/>
      <c r="AI12" s="84">
        <f t="shared" si="0"/>
        <v>10</v>
      </c>
      <c r="AJ12" s="62" t="s">
        <v>86</v>
      </c>
      <c r="AK12" s="63"/>
      <c r="AL12" s="103"/>
      <c r="AM12" s="56"/>
      <c r="AN12" s="63"/>
      <c r="AO12" s="63"/>
      <c r="AP12" s="103"/>
      <c r="AQ12" s="103"/>
      <c r="AR12" s="10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4"/>
      <c r="BD12" s="64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</row>
    <row r="13" spans="1:193" s="58" customFormat="1" ht="12.95" customHeight="1" x14ac:dyDescent="0.2">
      <c r="A13" s="95" t="s">
        <v>56</v>
      </c>
      <c r="B13" s="54" t="s">
        <v>66</v>
      </c>
      <c r="C13" s="67" t="s">
        <v>35</v>
      </c>
      <c r="D13" s="68"/>
      <c r="E13" s="69"/>
      <c r="F13" s="68"/>
      <c r="G13" s="61" t="s">
        <v>15</v>
      </c>
      <c r="H13" s="61" t="s">
        <v>15</v>
      </c>
      <c r="I13" s="68"/>
      <c r="J13" s="68"/>
      <c r="K13" s="68"/>
      <c r="L13" s="69"/>
      <c r="M13" s="68"/>
      <c r="N13" s="61" t="s">
        <v>15</v>
      </c>
      <c r="O13" s="61" t="s">
        <v>15</v>
      </c>
      <c r="P13" s="68">
        <v>0.5</v>
      </c>
      <c r="Q13" s="68"/>
      <c r="R13" s="68"/>
      <c r="S13" s="69"/>
      <c r="T13" s="68"/>
      <c r="U13" s="61" t="s">
        <v>15</v>
      </c>
      <c r="V13" s="61" t="s">
        <v>15</v>
      </c>
      <c r="W13" s="68">
        <v>1</v>
      </c>
      <c r="X13" s="68">
        <v>1.5</v>
      </c>
      <c r="Y13" s="68"/>
      <c r="Z13" s="69"/>
      <c r="AA13" s="68"/>
      <c r="AB13" s="61" t="s">
        <v>15</v>
      </c>
      <c r="AC13" s="61" t="s">
        <v>15</v>
      </c>
      <c r="AD13" s="68"/>
      <c r="AE13" s="68"/>
      <c r="AF13" s="68"/>
      <c r="AG13" s="69"/>
      <c r="AH13" s="68"/>
      <c r="AI13" s="84">
        <f t="shared" si="0"/>
        <v>3</v>
      </c>
      <c r="AJ13" s="55" t="s">
        <v>72</v>
      </c>
      <c r="AK13" s="56"/>
      <c r="AL13" s="103"/>
      <c r="AM13" s="56"/>
      <c r="AN13" s="56"/>
      <c r="AO13" s="56"/>
      <c r="AP13" s="103"/>
      <c r="AQ13" s="103"/>
      <c r="AR13" s="103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7"/>
      <c r="BD13" s="57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</row>
    <row r="14" spans="1:193" s="104" customFormat="1" ht="12.95" customHeight="1" x14ac:dyDescent="0.2">
      <c r="A14" s="94" t="s">
        <v>56</v>
      </c>
      <c r="B14" s="59" t="s">
        <v>57</v>
      </c>
      <c r="C14" s="60" t="s">
        <v>35</v>
      </c>
      <c r="D14" s="61">
        <v>4.5</v>
      </c>
      <c r="E14" s="72">
        <v>3</v>
      </c>
      <c r="F14" s="61">
        <v>7.5</v>
      </c>
      <c r="G14" s="61" t="s">
        <v>15</v>
      </c>
      <c r="H14" s="61">
        <v>7.5</v>
      </c>
      <c r="I14" s="72">
        <v>6.5</v>
      </c>
      <c r="J14" s="72">
        <v>2</v>
      </c>
      <c r="K14" s="61">
        <v>3.5</v>
      </c>
      <c r="L14" s="72">
        <v>4</v>
      </c>
      <c r="M14" s="61">
        <v>4</v>
      </c>
      <c r="N14" s="61" t="s">
        <v>15</v>
      </c>
      <c r="O14" s="61" t="s">
        <v>15</v>
      </c>
      <c r="P14" s="72">
        <v>5.5</v>
      </c>
      <c r="Q14" s="72"/>
      <c r="R14" s="61">
        <v>3</v>
      </c>
      <c r="S14" s="72">
        <v>3.5</v>
      </c>
      <c r="T14" s="61">
        <v>3.5</v>
      </c>
      <c r="U14" s="61" t="s">
        <v>15</v>
      </c>
      <c r="V14" s="61" t="s">
        <v>15</v>
      </c>
      <c r="W14" s="72">
        <v>2.5</v>
      </c>
      <c r="X14" s="72">
        <v>3</v>
      </c>
      <c r="Y14" s="61">
        <v>3.5</v>
      </c>
      <c r="Z14" s="72">
        <v>3.5</v>
      </c>
      <c r="AA14" s="72">
        <v>2.5</v>
      </c>
      <c r="AB14" s="61" t="s">
        <v>15</v>
      </c>
      <c r="AC14" s="61" t="s">
        <v>15</v>
      </c>
      <c r="AD14" s="72"/>
      <c r="AE14" s="72"/>
      <c r="AF14" s="61"/>
      <c r="AG14" s="72"/>
      <c r="AH14" s="61"/>
      <c r="AI14" s="84">
        <f t="shared" si="0"/>
        <v>73</v>
      </c>
      <c r="AJ14" s="62" t="s">
        <v>60</v>
      </c>
      <c r="AK14" s="63"/>
      <c r="AL14" s="103"/>
      <c r="AM14" s="56"/>
      <c r="AN14" s="63"/>
      <c r="AO14" s="63"/>
      <c r="AP14" s="103"/>
      <c r="AQ14" s="103"/>
      <c r="AR14" s="10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4"/>
      <c r="BD14" s="64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</row>
    <row r="15" spans="1:193" s="74" customFormat="1" ht="12.95" customHeight="1" x14ac:dyDescent="0.2">
      <c r="A15" s="95" t="s">
        <v>56</v>
      </c>
      <c r="B15" s="66" t="s">
        <v>57</v>
      </c>
      <c r="C15" s="67" t="s">
        <v>35</v>
      </c>
      <c r="D15" s="68"/>
      <c r="E15" s="69"/>
      <c r="F15" s="68"/>
      <c r="G15" s="61" t="s">
        <v>15</v>
      </c>
      <c r="H15" s="61" t="s">
        <v>15</v>
      </c>
      <c r="I15" s="69"/>
      <c r="J15" s="69"/>
      <c r="K15" s="68"/>
      <c r="L15" s="69"/>
      <c r="M15" s="68"/>
      <c r="N15" s="61" t="s">
        <v>15</v>
      </c>
      <c r="O15" s="61" t="s">
        <v>15</v>
      </c>
      <c r="P15" s="69"/>
      <c r="Q15" s="69"/>
      <c r="R15" s="68"/>
      <c r="S15" s="69"/>
      <c r="T15" s="68"/>
      <c r="U15" s="61" t="s">
        <v>15</v>
      </c>
      <c r="V15" s="61" t="s">
        <v>15</v>
      </c>
      <c r="W15" s="69"/>
      <c r="X15" s="69"/>
      <c r="Y15" s="68"/>
      <c r="Z15" s="69"/>
      <c r="AA15" s="68"/>
      <c r="AB15" s="61" t="s">
        <v>15</v>
      </c>
      <c r="AC15" s="61" t="s">
        <v>15</v>
      </c>
      <c r="AD15" s="69"/>
      <c r="AE15" s="69"/>
      <c r="AF15" s="68"/>
      <c r="AG15" s="69"/>
      <c r="AH15" s="68"/>
      <c r="AI15" s="84">
        <f t="shared" si="0"/>
        <v>0</v>
      </c>
      <c r="AJ15" s="70" t="s">
        <v>67</v>
      </c>
      <c r="AK15" s="63"/>
      <c r="AL15" s="103"/>
      <c r="AM15" s="56"/>
      <c r="AN15" s="63"/>
      <c r="AO15" s="63"/>
      <c r="AP15" s="103"/>
      <c r="AQ15" s="103"/>
      <c r="AR15" s="10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4"/>
      <c r="BD15" s="64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</row>
    <row r="16" spans="1:193" s="104" customFormat="1" ht="12.95" customHeight="1" x14ac:dyDescent="0.2">
      <c r="A16" s="94" t="s">
        <v>56</v>
      </c>
      <c r="B16" s="59" t="s">
        <v>57</v>
      </c>
      <c r="C16" s="60" t="s">
        <v>35</v>
      </c>
      <c r="D16" s="61"/>
      <c r="E16" s="72"/>
      <c r="F16" s="61"/>
      <c r="G16" s="61" t="s">
        <v>15</v>
      </c>
      <c r="H16" s="61" t="s">
        <v>15</v>
      </c>
      <c r="I16" s="61"/>
      <c r="J16" s="72"/>
      <c r="K16" s="61"/>
      <c r="L16" s="72"/>
      <c r="M16" s="61"/>
      <c r="N16" s="61" t="s">
        <v>15</v>
      </c>
      <c r="O16" s="61" t="s">
        <v>15</v>
      </c>
      <c r="P16" s="61"/>
      <c r="Q16" s="72"/>
      <c r="R16" s="61"/>
      <c r="S16" s="72"/>
      <c r="T16" s="61"/>
      <c r="U16" s="61" t="s">
        <v>15</v>
      </c>
      <c r="V16" s="61" t="s">
        <v>15</v>
      </c>
      <c r="W16" s="61"/>
      <c r="X16" s="72"/>
      <c r="Y16" s="61"/>
      <c r="Z16" s="72"/>
      <c r="AA16" s="61"/>
      <c r="AB16" s="61" t="s">
        <v>15</v>
      </c>
      <c r="AC16" s="61" t="s">
        <v>15</v>
      </c>
      <c r="AD16" s="61"/>
      <c r="AE16" s="72"/>
      <c r="AF16" s="61"/>
      <c r="AG16" s="72"/>
      <c r="AH16" s="61"/>
      <c r="AI16" s="84">
        <f t="shared" si="0"/>
        <v>0</v>
      </c>
      <c r="AJ16" s="62" t="s">
        <v>69</v>
      </c>
      <c r="AK16" s="63"/>
      <c r="AL16" s="103"/>
      <c r="AM16" s="56"/>
      <c r="AN16" s="63"/>
      <c r="AO16" s="63"/>
      <c r="AP16" s="103"/>
      <c r="AQ16" s="103"/>
      <c r="AR16" s="10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4"/>
      <c r="BD16" s="64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</row>
    <row r="17" spans="1:193" s="74" customFormat="1" ht="12.95" customHeight="1" x14ac:dyDescent="0.2">
      <c r="A17" s="95" t="s">
        <v>56</v>
      </c>
      <c r="B17" s="66" t="s">
        <v>57</v>
      </c>
      <c r="C17" s="67" t="s">
        <v>35</v>
      </c>
      <c r="D17" s="68">
        <v>0.5</v>
      </c>
      <c r="E17" s="69">
        <v>1</v>
      </c>
      <c r="F17" s="68"/>
      <c r="G17" s="61" t="s">
        <v>15</v>
      </c>
      <c r="H17" s="61" t="s">
        <v>15</v>
      </c>
      <c r="I17" s="68"/>
      <c r="J17" s="69"/>
      <c r="K17" s="68">
        <v>0.5</v>
      </c>
      <c r="L17" s="69">
        <v>1</v>
      </c>
      <c r="M17" s="68">
        <v>0.5</v>
      </c>
      <c r="N17" s="61" t="s">
        <v>15</v>
      </c>
      <c r="O17" s="61" t="s">
        <v>15</v>
      </c>
      <c r="P17" s="68"/>
      <c r="Q17" s="69"/>
      <c r="R17" s="68"/>
      <c r="S17" s="69"/>
      <c r="T17" s="68"/>
      <c r="U17" s="61" t="s">
        <v>15</v>
      </c>
      <c r="V17" s="61" t="s">
        <v>15</v>
      </c>
      <c r="W17" s="68"/>
      <c r="X17" s="69"/>
      <c r="Y17" s="68"/>
      <c r="Z17" s="69"/>
      <c r="AA17" s="68"/>
      <c r="AB17" s="61" t="s">
        <v>15</v>
      </c>
      <c r="AC17" s="61" t="s">
        <v>15</v>
      </c>
      <c r="AD17" s="68"/>
      <c r="AE17" s="69"/>
      <c r="AF17" s="68"/>
      <c r="AG17" s="69"/>
      <c r="AH17" s="68"/>
      <c r="AI17" s="84">
        <f t="shared" si="0"/>
        <v>3.5</v>
      </c>
      <c r="AJ17" s="70" t="s">
        <v>63</v>
      </c>
      <c r="AK17" s="63"/>
      <c r="AL17" s="103"/>
      <c r="AM17" s="56"/>
      <c r="AN17" s="63"/>
      <c r="AO17" s="63"/>
      <c r="AP17" s="103"/>
      <c r="AQ17" s="103"/>
      <c r="AR17" s="10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4"/>
      <c r="BD17" s="64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71"/>
      <c r="CY17" s="71"/>
      <c r="CZ17" s="71"/>
      <c r="DA17" s="71"/>
      <c r="DB17" s="71"/>
      <c r="DC17" s="71"/>
      <c r="DD17" s="71"/>
      <c r="DE17" s="71"/>
      <c r="DF17" s="71"/>
      <c r="DG17" s="71"/>
      <c r="DH17" s="71"/>
      <c r="DI17" s="71"/>
      <c r="DJ17" s="71"/>
      <c r="DK17" s="71"/>
      <c r="DL17" s="71"/>
      <c r="DM17" s="71"/>
      <c r="DN17" s="71"/>
      <c r="DO17" s="71"/>
      <c r="DP17" s="71"/>
      <c r="DQ17" s="71"/>
      <c r="DR17" s="71"/>
      <c r="DS17" s="71"/>
      <c r="DT17" s="71"/>
      <c r="DU17" s="71"/>
      <c r="DV17" s="71"/>
      <c r="DW17" s="71"/>
      <c r="DX17" s="71"/>
      <c r="DY17" s="71"/>
      <c r="DZ17" s="71"/>
      <c r="EA17" s="71"/>
      <c r="EB17" s="71"/>
      <c r="EC17" s="71"/>
      <c r="ED17" s="71"/>
      <c r="EE17" s="71"/>
      <c r="EF17" s="71"/>
      <c r="EG17" s="71"/>
      <c r="EH17" s="71"/>
      <c r="EI17" s="71"/>
      <c r="EJ17" s="71"/>
      <c r="EK17" s="71"/>
      <c r="EL17" s="71"/>
      <c r="EM17" s="71"/>
      <c r="EN17" s="71"/>
      <c r="EO17" s="71"/>
      <c r="EP17" s="71"/>
      <c r="EQ17" s="71"/>
      <c r="ER17" s="71"/>
      <c r="ES17" s="71"/>
      <c r="ET17" s="71"/>
      <c r="EU17" s="71"/>
      <c r="EV17" s="71"/>
      <c r="EW17" s="71"/>
      <c r="EX17" s="71"/>
      <c r="EY17" s="71"/>
      <c r="EZ17" s="71"/>
      <c r="FA17" s="71"/>
      <c r="FB17" s="71"/>
      <c r="FC17" s="71"/>
      <c r="FD17" s="71"/>
      <c r="FE17" s="71"/>
      <c r="FF17" s="71"/>
      <c r="FG17" s="71"/>
      <c r="FH17" s="71"/>
      <c r="FI17" s="71"/>
      <c r="FJ17" s="71"/>
      <c r="FK17" s="71"/>
      <c r="FL17" s="71"/>
      <c r="FM17" s="71"/>
      <c r="FN17" s="71"/>
      <c r="FO17" s="71"/>
      <c r="FP17" s="71"/>
      <c r="FQ17" s="71"/>
      <c r="FR17" s="71"/>
      <c r="FS17" s="71"/>
      <c r="FT17" s="71"/>
      <c r="FU17" s="71"/>
      <c r="FV17" s="71"/>
      <c r="FW17" s="71"/>
      <c r="FX17" s="71"/>
      <c r="FY17" s="71"/>
      <c r="FZ17" s="71"/>
      <c r="GA17" s="71"/>
      <c r="GB17" s="71"/>
      <c r="GC17" s="71"/>
      <c r="GD17" s="71"/>
      <c r="GE17" s="71"/>
      <c r="GF17" s="71"/>
      <c r="GG17" s="71"/>
      <c r="GH17" s="71"/>
      <c r="GI17" s="71"/>
      <c r="GJ17" s="71"/>
      <c r="GK17" s="71"/>
    </row>
    <row r="18" spans="1:193" s="104" customFormat="1" ht="12.95" customHeight="1" x14ac:dyDescent="0.2">
      <c r="A18" s="94" t="s">
        <v>56</v>
      </c>
      <c r="B18" s="59" t="s">
        <v>57</v>
      </c>
      <c r="C18" s="60" t="s">
        <v>35</v>
      </c>
      <c r="D18" s="61"/>
      <c r="E18" s="72"/>
      <c r="F18" s="61"/>
      <c r="G18" s="61" t="s">
        <v>15</v>
      </c>
      <c r="H18" s="61" t="s">
        <v>15</v>
      </c>
      <c r="I18" s="61"/>
      <c r="J18" s="72"/>
      <c r="K18" s="61"/>
      <c r="L18" s="72"/>
      <c r="M18" s="61"/>
      <c r="N18" s="61" t="s">
        <v>15</v>
      </c>
      <c r="O18" s="61" t="s">
        <v>15</v>
      </c>
      <c r="P18" s="61"/>
      <c r="Q18" s="72"/>
      <c r="R18" s="61"/>
      <c r="S18" s="72"/>
      <c r="T18" s="61"/>
      <c r="U18" s="61" t="s">
        <v>15</v>
      </c>
      <c r="V18" s="61" t="s">
        <v>15</v>
      </c>
      <c r="W18" s="61"/>
      <c r="X18" s="72"/>
      <c r="Y18" s="61"/>
      <c r="Z18" s="72"/>
      <c r="AA18" s="61"/>
      <c r="AB18" s="61" t="s">
        <v>15</v>
      </c>
      <c r="AC18" s="61" t="s">
        <v>15</v>
      </c>
      <c r="AD18" s="61"/>
      <c r="AE18" s="72"/>
      <c r="AF18" s="61"/>
      <c r="AG18" s="72"/>
      <c r="AH18" s="61"/>
      <c r="AI18" s="84">
        <f t="shared" ref="AI18:AI19" si="1">SUM(D18:AH18)</f>
        <v>0</v>
      </c>
      <c r="AJ18" s="62" t="s">
        <v>64</v>
      </c>
      <c r="AK18" s="63"/>
      <c r="AL18" s="103"/>
      <c r="AM18" s="56"/>
      <c r="AN18" s="63"/>
      <c r="AO18" s="63"/>
      <c r="AP18" s="103"/>
      <c r="AQ18" s="103"/>
      <c r="AR18" s="10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4"/>
      <c r="BD18" s="64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</row>
    <row r="19" spans="1:193" s="104" customFormat="1" ht="12.95" customHeight="1" x14ac:dyDescent="0.2">
      <c r="A19" s="96" t="s">
        <v>56</v>
      </c>
      <c r="B19" s="75" t="s">
        <v>61</v>
      </c>
      <c r="C19" s="67" t="s">
        <v>53</v>
      </c>
      <c r="D19" s="68"/>
      <c r="E19" s="69"/>
      <c r="F19" s="68"/>
      <c r="G19" s="61" t="s">
        <v>15</v>
      </c>
      <c r="H19" s="61" t="s">
        <v>15</v>
      </c>
      <c r="I19" s="68"/>
      <c r="J19" s="69"/>
      <c r="K19" s="68"/>
      <c r="L19" s="69"/>
      <c r="M19" s="68"/>
      <c r="N19" s="61" t="s">
        <v>15</v>
      </c>
      <c r="O19" s="61" t="s">
        <v>15</v>
      </c>
      <c r="P19" s="68"/>
      <c r="Q19" s="69"/>
      <c r="R19" s="68"/>
      <c r="S19" s="69"/>
      <c r="T19" s="68"/>
      <c r="U19" s="61" t="s">
        <v>15</v>
      </c>
      <c r="V19" s="61" t="s">
        <v>15</v>
      </c>
      <c r="W19" s="68"/>
      <c r="X19" s="69"/>
      <c r="Y19" s="68"/>
      <c r="Z19" s="69"/>
      <c r="AA19" s="68"/>
      <c r="AB19" s="61" t="s">
        <v>15</v>
      </c>
      <c r="AC19" s="61" t="s">
        <v>15</v>
      </c>
      <c r="AD19" s="68"/>
      <c r="AE19" s="69"/>
      <c r="AF19" s="68"/>
      <c r="AG19" s="69"/>
      <c r="AH19" s="68"/>
      <c r="AI19" s="84">
        <f t="shared" si="1"/>
        <v>0</v>
      </c>
      <c r="AJ19" s="70" t="s">
        <v>88</v>
      </c>
      <c r="AK19" s="63"/>
      <c r="AL19" s="103"/>
      <c r="AM19" s="56"/>
      <c r="AN19" s="63"/>
      <c r="AO19" s="63"/>
      <c r="AP19" s="103"/>
      <c r="AQ19" s="103"/>
      <c r="AR19" s="10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4"/>
      <c r="BD19" s="64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</row>
    <row r="20" spans="1:193" s="104" customFormat="1" ht="12.95" customHeight="1" x14ac:dyDescent="0.2">
      <c r="A20" s="94"/>
      <c r="B20" s="59"/>
      <c r="C20" s="60"/>
      <c r="D20" s="61"/>
      <c r="E20" s="72"/>
      <c r="F20" s="61"/>
      <c r="G20" s="61" t="s">
        <v>15</v>
      </c>
      <c r="H20" s="61" t="s">
        <v>15</v>
      </c>
      <c r="I20" s="61"/>
      <c r="J20" s="72"/>
      <c r="K20" s="61"/>
      <c r="L20" s="72"/>
      <c r="M20" s="61"/>
      <c r="N20" s="61" t="s">
        <v>15</v>
      </c>
      <c r="O20" s="61" t="s">
        <v>15</v>
      </c>
      <c r="P20" s="61"/>
      <c r="Q20" s="72"/>
      <c r="R20" s="61"/>
      <c r="S20" s="72"/>
      <c r="T20" s="61"/>
      <c r="U20" s="61" t="s">
        <v>15</v>
      </c>
      <c r="V20" s="61" t="s">
        <v>15</v>
      </c>
      <c r="W20" s="61"/>
      <c r="X20" s="72"/>
      <c r="Y20" s="61"/>
      <c r="Z20" s="72"/>
      <c r="AA20" s="61"/>
      <c r="AB20" s="61" t="s">
        <v>15</v>
      </c>
      <c r="AC20" s="61" t="s">
        <v>15</v>
      </c>
      <c r="AD20" s="61"/>
      <c r="AE20" s="72"/>
      <c r="AF20" s="61"/>
      <c r="AG20" s="72"/>
      <c r="AH20" s="61"/>
      <c r="AI20" s="84">
        <f t="shared" si="0"/>
        <v>0</v>
      </c>
      <c r="AJ20" s="62"/>
      <c r="AK20" s="63"/>
      <c r="AL20" s="103"/>
      <c r="AM20" s="56"/>
      <c r="AN20" s="63"/>
      <c r="AO20" s="63"/>
      <c r="AP20" s="103"/>
      <c r="AQ20" s="103"/>
      <c r="AR20" s="10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4"/>
      <c r="BD20" s="64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</row>
    <row r="21" spans="1:193" s="104" customFormat="1" ht="12.95" customHeight="1" x14ac:dyDescent="0.2">
      <c r="A21" s="96" t="s">
        <v>79</v>
      </c>
      <c r="B21" s="75" t="s">
        <v>80</v>
      </c>
      <c r="C21" s="76" t="s">
        <v>35</v>
      </c>
      <c r="D21" s="68"/>
      <c r="E21" s="69"/>
      <c r="F21" s="68"/>
      <c r="G21" s="61" t="s">
        <v>15</v>
      </c>
      <c r="H21" s="61" t="s">
        <v>15</v>
      </c>
      <c r="I21" s="68">
        <v>1</v>
      </c>
      <c r="J21" s="69">
        <v>1.5</v>
      </c>
      <c r="K21" s="68">
        <v>3</v>
      </c>
      <c r="L21" s="69">
        <v>2.5</v>
      </c>
      <c r="M21" s="68">
        <v>2.5</v>
      </c>
      <c r="N21" s="61" t="s">
        <v>15</v>
      </c>
      <c r="O21" s="61" t="s">
        <v>15</v>
      </c>
      <c r="P21" s="68"/>
      <c r="Q21" s="69"/>
      <c r="R21" s="68"/>
      <c r="S21" s="69"/>
      <c r="T21" s="68"/>
      <c r="U21" s="61" t="s">
        <v>15</v>
      </c>
      <c r="V21" s="61" t="s">
        <v>15</v>
      </c>
      <c r="W21" s="68"/>
      <c r="X21" s="69"/>
      <c r="Y21" s="68"/>
      <c r="Z21" s="69"/>
      <c r="AA21" s="68"/>
      <c r="AB21" s="61" t="s">
        <v>15</v>
      </c>
      <c r="AC21" s="61" t="s">
        <v>15</v>
      </c>
      <c r="AD21" s="68"/>
      <c r="AE21" s="69"/>
      <c r="AF21" s="68"/>
      <c r="AG21" s="69"/>
      <c r="AH21" s="68"/>
      <c r="AI21" s="84">
        <f t="shared" si="0"/>
        <v>10.5</v>
      </c>
      <c r="AJ21" s="70"/>
      <c r="AK21" s="63"/>
      <c r="AL21" s="103"/>
      <c r="AM21" s="56"/>
      <c r="AN21" s="63"/>
      <c r="AO21" s="63"/>
      <c r="AP21" s="103"/>
      <c r="AQ21" s="103"/>
      <c r="AR21" s="10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4"/>
      <c r="BD21" s="64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</row>
    <row r="22" spans="1:193" s="19" customFormat="1" x14ac:dyDescent="0.2">
      <c r="A22" s="97"/>
      <c r="B22" s="20" t="s">
        <v>16</v>
      </c>
      <c r="C22" s="52"/>
      <c r="D22" s="42">
        <f t="shared" ref="D22" si="2">SUM(D6:D21)</f>
        <v>9.5</v>
      </c>
      <c r="E22" s="42">
        <f t="shared" ref="E22" si="3">SUM(E6:E21)</f>
        <v>8</v>
      </c>
      <c r="F22" s="42">
        <f t="shared" ref="F22" si="4">SUM(F6:F21)</f>
        <v>10</v>
      </c>
      <c r="G22" s="42">
        <f t="shared" ref="G22" si="5">SUM(G6:G21)</f>
        <v>0</v>
      </c>
      <c r="H22" s="42">
        <f t="shared" ref="H22" si="6">SUM(H6:H21)</f>
        <v>7.5</v>
      </c>
      <c r="I22" s="42">
        <f t="shared" ref="I22" si="7">SUM(I6:I21)</f>
        <v>9</v>
      </c>
      <c r="J22" s="42">
        <f t="shared" ref="J22" si="8">SUM(J6:J21)</f>
        <v>7.5</v>
      </c>
      <c r="K22" s="42">
        <f t="shared" ref="K22" si="9">SUM(K6:K21)</f>
        <v>7.5</v>
      </c>
      <c r="L22" s="42">
        <f t="shared" ref="L22" si="10">SUM(L6:L21)</f>
        <v>7.5</v>
      </c>
      <c r="M22" s="42">
        <f t="shared" ref="M22" si="11">SUM(M6:M21)</f>
        <v>7.5</v>
      </c>
      <c r="N22" s="42">
        <f t="shared" ref="N22" si="12">SUM(N6:N21)</f>
        <v>0</v>
      </c>
      <c r="O22" s="42">
        <f t="shared" ref="O22" si="13">SUM(O6:O21)</f>
        <v>0</v>
      </c>
      <c r="P22" s="42">
        <f t="shared" ref="P22" si="14">SUM(P6:P21)</f>
        <v>7.5</v>
      </c>
      <c r="Q22" s="42">
        <f t="shared" ref="Q22" si="15">SUM(Q6:Q21)</f>
        <v>7.5</v>
      </c>
      <c r="R22" s="42">
        <f t="shared" ref="R22" si="16">SUM(R6:R21)</f>
        <v>7.5</v>
      </c>
      <c r="S22" s="42">
        <f t="shared" ref="S22" si="17">SUM(S6:S21)</f>
        <v>7.5</v>
      </c>
      <c r="T22" s="42">
        <f t="shared" ref="T22" si="18">SUM(T6:T21)</f>
        <v>7.5</v>
      </c>
      <c r="U22" s="42">
        <f t="shared" ref="U22" si="19">SUM(U6:U21)</f>
        <v>0</v>
      </c>
      <c r="V22" s="42">
        <f t="shared" ref="V22" si="20">SUM(V6:V21)</f>
        <v>0</v>
      </c>
      <c r="W22" s="42">
        <f t="shared" ref="W22" si="21">SUM(W6:W21)</f>
        <v>7.5</v>
      </c>
      <c r="X22" s="42">
        <f t="shared" ref="X22" si="22">SUM(X6:X21)</f>
        <v>7.5</v>
      </c>
      <c r="Y22" s="42">
        <f t="shared" ref="Y22" si="23">SUM(Y6:Y21)</f>
        <v>7.5</v>
      </c>
      <c r="Z22" s="42">
        <f t="shared" ref="Z22" si="24">SUM(Z6:Z21)</f>
        <v>6.5</v>
      </c>
      <c r="AA22" s="42">
        <f t="shared" ref="AA22" si="25">SUM(AA6:AA21)</f>
        <v>3.5</v>
      </c>
      <c r="AB22" s="42">
        <f t="shared" ref="AB22" si="26">SUM(AB6:AB21)</f>
        <v>0</v>
      </c>
      <c r="AC22" s="42">
        <f t="shared" ref="AC22" si="27">SUM(AC6:AC21)</f>
        <v>0</v>
      </c>
      <c r="AD22" s="42">
        <f t="shared" ref="AD22" si="28">SUM(AD6:AD21)</f>
        <v>0</v>
      </c>
      <c r="AE22" s="42">
        <f t="shared" ref="AE22" si="29">SUM(AE6:AE21)</f>
        <v>0</v>
      </c>
      <c r="AF22" s="42">
        <f t="shared" ref="AF22" si="30">SUM(AF6:AF21)</f>
        <v>0</v>
      </c>
      <c r="AG22" s="42">
        <f t="shared" ref="AG22" si="31">SUM(AG6:AG21)</f>
        <v>0</v>
      </c>
      <c r="AH22" s="42">
        <f t="shared" ref="AH22" si="32">SUM(AH6:AH21)</f>
        <v>0</v>
      </c>
      <c r="AI22" s="85">
        <f t="shared" ref="AI22" si="33">SUM(AI6:AI21)</f>
        <v>144</v>
      </c>
      <c r="AJ22" s="21"/>
      <c r="AK22" s="2"/>
      <c r="AL22" s="45"/>
      <c r="AM22" s="125"/>
      <c r="AN22" s="2"/>
      <c r="AO22" s="2"/>
      <c r="AP22" s="45"/>
      <c r="AQ22" s="45"/>
      <c r="AR22" s="45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</row>
    <row r="23" spans="1:193" s="109" customFormat="1" x14ac:dyDescent="0.2">
      <c r="A23" s="105" t="s">
        <v>17</v>
      </c>
      <c r="B23" s="105"/>
      <c r="C23" s="105"/>
      <c r="D23" s="106"/>
      <c r="E23" s="106"/>
      <c r="F23" s="107"/>
      <c r="G23" s="106"/>
      <c r="H23" s="106"/>
      <c r="I23" s="106"/>
      <c r="J23" s="106"/>
      <c r="K23" s="106"/>
      <c r="L23" s="106"/>
      <c r="M23" s="107"/>
      <c r="N23" s="106"/>
      <c r="O23" s="106"/>
      <c r="P23" s="106"/>
      <c r="Q23" s="106"/>
      <c r="R23" s="106"/>
      <c r="S23" s="106"/>
      <c r="T23" s="107"/>
      <c r="U23" s="106"/>
      <c r="V23" s="106"/>
      <c r="W23" s="106"/>
      <c r="X23" s="106"/>
      <c r="Y23" s="106"/>
      <c r="Z23" s="106"/>
      <c r="AA23" s="107"/>
      <c r="AB23" s="106"/>
      <c r="AC23" s="106"/>
      <c r="AD23" s="106">
        <f>7.5</f>
        <v>7.5</v>
      </c>
      <c r="AE23" s="106">
        <f>7.5</f>
        <v>7.5</v>
      </c>
      <c r="AF23" s="106"/>
      <c r="AG23" s="106"/>
      <c r="AH23" s="107">
        <f>7.5</f>
        <v>7.5</v>
      </c>
      <c r="AI23" s="84">
        <f>SUM(D23:AH23)</f>
        <v>22.5</v>
      </c>
      <c r="AJ23" s="108"/>
      <c r="AK23" s="63"/>
      <c r="AL23" s="103"/>
      <c r="AM23" s="56"/>
      <c r="AN23" s="63"/>
      <c r="AO23" s="63"/>
      <c r="AP23" s="103"/>
      <c r="AQ23" s="103"/>
      <c r="AR23" s="10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4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104"/>
      <c r="CY23" s="104"/>
      <c r="CZ23" s="104"/>
      <c r="DA23" s="104"/>
      <c r="DB23" s="104"/>
      <c r="DC23" s="104"/>
      <c r="DD23" s="104"/>
      <c r="DE23" s="104"/>
      <c r="DF23" s="104"/>
      <c r="DG23" s="104"/>
      <c r="DH23" s="104"/>
      <c r="DI23" s="104"/>
      <c r="DJ23" s="104"/>
      <c r="DK23" s="104"/>
      <c r="DL23" s="104"/>
      <c r="DM23" s="104"/>
      <c r="DN23" s="104"/>
      <c r="DO23" s="104"/>
      <c r="DP23" s="104"/>
      <c r="DQ23" s="104"/>
      <c r="DR23" s="104"/>
      <c r="DS23" s="104"/>
      <c r="DT23" s="104"/>
      <c r="DU23" s="104"/>
      <c r="DV23" s="104"/>
      <c r="DW23" s="104"/>
      <c r="DX23" s="104"/>
      <c r="DY23" s="104"/>
      <c r="DZ23" s="104"/>
      <c r="EA23" s="104"/>
      <c r="EB23" s="104"/>
      <c r="EC23" s="104"/>
      <c r="ED23" s="104"/>
      <c r="EE23" s="104"/>
      <c r="EF23" s="104"/>
      <c r="EG23" s="104"/>
      <c r="EH23" s="104"/>
      <c r="EI23" s="104"/>
      <c r="EJ23" s="104"/>
      <c r="EK23" s="104"/>
      <c r="EL23" s="104"/>
      <c r="EM23" s="104"/>
      <c r="EN23" s="104"/>
      <c r="EO23" s="104"/>
      <c r="EP23" s="104"/>
      <c r="EQ23" s="104"/>
      <c r="ER23" s="104"/>
      <c r="ES23" s="104"/>
      <c r="ET23" s="104"/>
      <c r="EU23" s="104"/>
      <c r="EV23" s="104"/>
      <c r="EW23" s="104"/>
      <c r="EX23" s="104"/>
      <c r="EY23" s="104"/>
      <c r="EZ23" s="104"/>
      <c r="FA23" s="104"/>
      <c r="FB23" s="104"/>
      <c r="FC23" s="104"/>
      <c r="FD23" s="104"/>
      <c r="FE23" s="104"/>
      <c r="FF23" s="104"/>
      <c r="FG23" s="104"/>
      <c r="FH23" s="104"/>
      <c r="FI23" s="104"/>
      <c r="FJ23" s="104"/>
      <c r="FK23" s="104"/>
      <c r="FL23" s="104"/>
      <c r="FM23" s="104"/>
      <c r="FN23" s="104"/>
      <c r="FO23" s="104"/>
      <c r="FP23" s="104"/>
      <c r="FQ23" s="104"/>
      <c r="FR23" s="104"/>
      <c r="FS23" s="104"/>
      <c r="FT23" s="104"/>
      <c r="FU23" s="104"/>
      <c r="FV23" s="104"/>
      <c r="FW23" s="104"/>
      <c r="FX23" s="104"/>
      <c r="FY23" s="104"/>
      <c r="FZ23" s="104"/>
      <c r="GA23" s="104"/>
      <c r="GB23" s="104"/>
      <c r="GC23" s="104"/>
      <c r="GD23" s="104"/>
      <c r="GE23" s="104"/>
      <c r="GF23" s="104"/>
      <c r="GG23" s="104"/>
      <c r="GH23" s="104"/>
      <c r="GI23" s="104"/>
      <c r="GJ23" s="104"/>
      <c r="GK23" s="104"/>
    </row>
    <row r="24" spans="1:193" s="114" customFormat="1" x14ac:dyDescent="0.2">
      <c r="A24" s="124" t="s">
        <v>18</v>
      </c>
      <c r="B24" s="110"/>
      <c r="C24" s="110"/>
      <c r="D24" s="111"/>
      <c r="E24" s="111"/>
      <c r="F24" s="86"/>
      <c r="G24" s="106"/>
      <c r="H24" s="106"/>
      <c r="I24" s="106"/>
      <c r="J24" s="106">
        <v>3</v>
      </c>
      <c r="K24" s="111"/>
      <c r="L24" s="111"/>
      <c r="M24" s="86"/>
      <c r="N24" s="106"/>
      <c r="O24" s="106"/>
      <c r="P24" s="106"/>
      <c r="Q24" s="106"/>
      <c r="R24" s="111"/>
      <c r="S24" s="111"/>
      <c r="T24" s="86"/>
      <c r="U24" s="106"/>
      <c r="V24" s="106"/>
      <c r="W24" s="106"/>
      <c r="X24" s="106"/>
      <c r="Y24" s="111"/>
      <c r="Z24" s="111">
        <v>1</v>
      </c>
      <c r="AA24" s="86"/>
      <c r="AB24" s="106"/>
      <c r="AC24" s="106"/>
      <c r="AD24" s="106"/>
      <c r="AE24" s="106"/>
      <c r="AF24" s="111"/>
      <c r="AG24" s="111"/>
      <c r="AH24" s="86"/>
      <c r="AI24" s="84">
        <f t="shared" ref="AI24:AI37" si="34">SUM(D24:AH24)</f>
        <v>4</v>
      </c>
      <c r="AJ24" s="123" t="s">
        <v>77</v>
      </c>
      <c r="AK24" s="103"/>
      <c r="AL24" s="103"/>
      <c r="AM24" s="56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12"/>
      <c r="BD24" s="103"/>
      <c r="BE24" s="103"/>
      <c r="BF24" s="10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3"/>
      <c r="BS24" s="103"/>
      <c r="BT24" s="10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3"/>
      <c r="CG24" s="103"/>
      <c r="CH24" s="103"/>
      <c r="CI24" s="103"/>
      <c r="CJ24" s="103"/>
      <c r="CK24" s="103"/>
      <c r="CL24" s="103"/>
      <c r="CM24" s="103"/>
      <c r="CN24" s="103"/>
      <c r="CO24" s="103"/>
      <c r="CP24" s="103"/>
      <c r="CQ24" s="103"/>
      <c r="CR24" s="103"/>
      <c r="CS24" s="103"/>
      <c r="CT24" s="103"/>
      <c r="CU24" s="103"/>
      <c r="CV24" s="103"/>
      <c r="CW24" s="103"/>
      <c r="CX24" s="113"/>
      <c r="CY24" s="113"/>
      <c r="CZ24" s="113"/>
      <c r="DA24" s="113"/>
      <c r="DB24" s="113"/>
      <c r="DC24" s="113"/>
      <c r="DD24" s="113"/>
      <c r="DE24" s="113"/>
      <c r="DF24" s="113"/>
      <c r="DG24" s="113"/>
      <c r="DH24" s="113"/>
      <c r="DI24" s="113"/>
      <c r="DJ24" s="113"/>
      <c r="DK24" s="113"/>
      <c r="DL24" s="113"/>
      <c r="DM24" s="113"/>
      <c r="DN24" s="113"/>
      <c r="DO24" s="113"/>
      <c r="DP24" s="113"/>
      <c r="DQ24" s="113"/>
      <c r="DR24" s="113"/>
      <c r="DS24" s="113"/>
      <c r="DT24" s="113"/>
      <c r="DU24" s="113"/>
      <c r="DV24" s="113"/>
      <c r="DW24" s="113"/>
      <c r="DX24" s="113"/>
      <c r="DY24" s="113"/>
      <c r="DZ24" s="113"/>
      <c r="EA24" s="113"/>
      <c r="EB24" s="113"/>
      <c r="EC24" s="113"/>
      <c r="ED24" s="113"/>
      <c r="EE24" s="113"/>
      <c r="EF24" s="113"/>
      <c r="EG24" s="113"/>
      <c r="EH24" s="113"/>
      <c r="EI24" s="113"/>
      <c r="EJ24" s="113"/>
      <c r="EK24" s="113"/>
      <c r="EL24" s="113"/>
      <c r="EM24" s="113"/>
      <c r="EN24" s="113"/>
      <c r="EO24" s="113"/>
      <c r="EP24" s="113"/>
      <c r="EQ24" s="113"/>
      <c r="ER24" s="113"/>
      <c r="ES24" s="113"/>
      <c r="ET24" s="113"/>
      <c r="EU24" s="113"/>
      <c r="EV24" s="113"/>
      <c r="EW24" s="113"/>
      <c r="EX24" s="113"/>
      <c r="EY24" s="113"/>
      <c r="EZ24" s="113"/>
      <c r="FA24" s="113"/>
      <c r="FB24" s="113"/>
      <c r="FC24" s="113"/>
      <c r="FD24" s="113"/>
      <c r="FE24" s="113"/>
      <c r="FF24" s="113"/>
      <c r="FG24" s="113"/>
      <c r="FH24" s="113"/>
      <c r="FI24" s="113"/>
      <c r="FJ24" s="113"/>
      <c r="FK24" s="113"/>
      <c r="FL24" s="113"/>
      <c r="FM24" s="113"/>
      <c r="FN24" s="113"/>
      <c r="FO24" s="113"/>
      <c r="FP24" s="113"/>
      <c r="FQ24" s="113"/>
      <c r="FR24" s="113"/>
      <c r="FS24" s="113"/>
      <c r="FT24" s="113"/>
      <c r="FU24" s="113"/>
      <c r="FV24" s="113"/>
      <c r="FW24" s="113"/>
      <c r="FX24" s="113"/>
      <c r="FY24" s="113"/>
      <c r="FZ24" s="113"/>
      <c r="GA24" s="113"/>
      <c r="GB24" s="113"/>
      <c r="GC24" s="113"/>
      <c r="GD24" s="113"/>
      <c r="GE24" s="113"/>
      <c r="GF24" s="113"/>
      <c r="GG24" s="113"/>
      <c r="GH24" s="113"/>
      <c r="GI24" s="113"/>
      <c r="GJ24" s="113"/>
      <c r="GK24" s="113"/>
    </row>
    <row r="25" spans="1:193" s="74" customFormat="1" x14ac:dyDescent="0.2">
      <c r="A25" s="105" t="s">
        <v>19</v>
      </c>
      <c r="B25" s="105"/>
      <c r="C25" s="105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84">
        <f t="shared" si="34"/>
        <v>0</v>
      </c>
      <c r="AJ25" s="108"/>
      <c r="AK25" s="63"/>
      <c r="AL25" s="103"/>
      <c r="AM25" s="56"/>
      <c r="AN25" s="63"/>
      <c r="AO25" s="63"/>
      <c r="AP25" s="103"/>
      <c r="AQ25" s="103"/>
      <c r="AR25" s="10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4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  <c r="DK25" s="71"/>
      <c r="DL25" s="71"/>
      <c r="DM25" s="71"/>
      <c r="DN25" s="71"/>
      <c r="DO25" s="71"/>
      <c r="DP25" s="71"/>
      <c r="DQ25" s="71"/>
      <c r="DR25" s="71"/>
      <c r="DS25" s="71"/>
      <c r="DT25" s="71"/>
      <c r="DU25" s="71"/>
      <c r="DV25" s="71"/>
      <c r="DW25" s="71"/>
      <c r="DX25" s="71"/>
      <c r="DY25" s="71"/>
      <c r="DZ25" s="71"/>
      <c r="EA25" s="71"/>
      <c r="EB25" s="71"/>
      <c r="EC25" s="71"/>
      <c r="ED25" s="71"/>
      <c r="EE25" s="71"/>
      <c r="EF25" s="71"/>
      <c r="EG25" s="71"/>
      <c r="EH25" s="71"/>
      <c r="EI25" s="71"/>
      <c r="EJ25" s="71"/>
      <c r="EK25" s="71"/>
      <c r="EL25" s="71"/>
      <c r="EM25" s="71"/>
      <c r="EN25" s="71"/>
      <c r="EO25" s="71"/>
      <c r="EP25" s="71"/>
      <c r="EQ25" s="71"/>
      <c r="ER25" s="71"/>
      <c r="ES25" s="71"/>
      <c r="ET25" s="71"/>
      <c r="EU25" s="71"/>
      <c r="EV25" s="71"/>
      <c r="EW25" s="71"/>
      <c r="EX25" s="71"/>
      <c r="EY25" s="71"/>
      <c r="EZ25" s="71"/>
      <c r="FA25" s="71"/>
      <c r="FB25" s="71"/>
      <c r="FC25" s="71"/>
      <c r="FD25" s="71"/>
      <c r="FE25" s="71"/>
      <c r="FF25" s="71"/>
      <c r="FG25" s="71"/>
      <c r="FH25" s="71"/>
      <c r="FI25" s="71"/>
      <c r="FJ25" s="71"/>
      <c r="FK25" s="71"/>
      <c r="FL25" s="71"/>
      <c r="FM25" s="71"/>
      <c r="FN25" s="71"/>
      <c r="FO25" s="71"/>
      <c r="FP25" s="71"/>
      <c r="FQ25" s="71"/>
      <c r="FR25" s="71"/>
      <c r="FS25" s="71"/>
      <c r="FT25" s="71"/>
      <c r="FU25" s="71"/>
      <c r="FV25" s="71"/>
      <c r="FW25" s="71"/>
      <c r="FX25" s="71"/>
      <c r="FY25" s="71"/>
      <c r="FZ25" s="71"/>
      <c r="GA25" s="71"/>
      <c r="GB25" s="71"/>
      <c r="GC25" s="71"/>
      <c r="GD25" s="71"/>
      <c r="GE25" s="71"/>
      <c r="GF25" s="71"/>
      <c r="GG25" s="71"/>
      <c r="GH25" s="71"/>
      <c r="GI25" s="71"/>
      <c r="GJ25" s="71"/>
      <c r="GK25" s="71"/>
    </row>
    <row r="26" spans="1:193" s="71" customFormat="1" x14ac:dyDescent="0.2">
      <c r="A26" s="105" t="s">
        <v>20</v>
      </c>
      <c r="B26" s="105"/>
      <c r="C26" s="105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84">
        <f t="shared" si="34"/>
        <v>0</v>
      </c>
      <c r="AJ26" s="115"/>
      <c r="AK26" s="63"/>
      <c r="AL26" s="103"/>
      <c r="AM26" s="56"/>
      <c r="AN26" s="63"/>
      <c r="AO26" s="63"/>
      <c r="AP26" s="103"/>
      <c r="AQ26" s="103"/>
      <c r="AR26" s="10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4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</row>
    <row r="27" spans="1:193" s="71" customFormat="1" x14ac:dyDescent="0.2">
      <c r="A27" s="116" t="s">
        <v>21</v>
      </c>
      <c r="B27" s="116"/>
      <c r="C27" s="11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84"/>
      <c r="AJ27" s="115"/>
      <c r="AK27" s="63"/>
      <c r="AL27" s="103"/>
      <c r="AM27" s="56"/>
      <c r="AN27" s="63"/>
      <c r="AO27" s="63"/>
      <c r="AP27" s="103"/>
      <c r="AQ27" s="103"/>
      <c r="AR27" s="10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4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</row>
    <row r="28" spans="1:193" s="71" customFormat="1" x14ac:dyDescent="0.2">
      <c r="A28" s="116" t="s">
        <v>22</v>
      </c>
      <c r="B28" s="116"/>
      <c r="C28" s="116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84">
        <f t="shared" si="34"/>
        <v>0</v>
      </c>
      <c r="AJ28" s="108"/>
      <c r="AK28" s="63"/>
      <c r="AL28" s="103"/>
      <c r="AM28" s="103"/>
      <c r="AN28" s="103"/>
      <c r="AO28" s="103"/>
      <c r="AP28" s="103"/>
      <c r="AQ28" s="103"/>
      <c r="AR28" s="10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4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</row>
    <row r="29" spans="1:193" s="71" customFormat="1" x14ac:dyDescent="0.2">
      <c r="A29" s="116" t="s">
        <v>23</v>
      </c>
      <c r="B29" s="116"/>
      <c r="C29" s="116"/>
      <c r="D29" s="106"/>
      <c r="E29" s="106"/>
      <c r="F29" s="128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84">
        <f t="shared" si="34"/>
        <v>0</v>
      </c>
      <c r="AJ29" s="117" t="s">
        <v>87</v>
      </c>
      <c r="AK29" s="63"/>
      <c r="AL29" s="103"/>
      <c r="AM29" s="103"/>
      <c r="AN29" s="103"/>
      <c r="AO29" s="103"/>
      <c r="AP29" s="103"/>
      <c r="AQ29" s="103"/>
      <c r="AR29" s="10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4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</row>
    <row r="30" spans="1:193" s="71" customFormat="1" x14ac:dyDescent="0.2">
      <c r="A30" s="116" t="s">
        <v>70</v>
      </c>
      <c r="B30" s="116"/>
      <c r="C30" s="116"/>
      <c r="D30" s="106"/>
      <c r="E30" s="106">
        <v>2</v>
      </c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84">
        <f t="shared" si="34"/>
        <v>2</v>
      </c>
      <c r="AJ30" s="108" t="s">
        <v>73</v>
      </c>
      <c r="AK30" s="63"/>
      <c r="AL30" s="103"/>
      <c r="AM30" s="56"/>
      <c r="AN30" s="63"/>
      <c r="AO30" s="63"/>
      <c r="AP30" s="103"/>
      <c r="AQ30" s="103"/>
      <c r="AR30" s="10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4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</row>
    <row r="31" spans="1:193" s="71" customFormat="1" x14ac:dyDescent="0.2">
      <c r="A31" s="116" t="s">
        <v>76</v>
      </c>
      <c r="B31" s="116"/>
      <c r="C31" s="11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84">
        <f t="shared" si="34"/>
        <v>0</v>
      </c>
      <c r="AJ31" s="108"/>
      <c r="AK31" s="63"/>
      <c r="AL31" s="103"/>
      <c r="AM31" s="56"/>
      <c r="AN31" s="63"/>
      <c r="AO31" s="63"/>
      <c r="AP31" s="103"/>
      <c r="AQ31" s="103"/>
      <c r="AR31" s="10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4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</row>
    <row r="32" spans="1:193" s="71" customFormat="1" x14ac:dyDescent="0.2">
      <c r="A32" s="116" t="s">
        <v>78</v>
      </c>
      <c r="B32" s="116"/>
      <c r="C32" s="11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84">
        <f t="shared" si="34"/>
        <v>0</v>
      </c>
      <c r="AJ32" s="108"/>
      <c r="AK32" s="63"/>
      <c r="AL32" s="103"/>
      <c r="AM32" s="56"/>
      <c r="AN32" s="63"/>
      <c r="AO32" s="63"/>
      <c r="AP32" s="103"/>
      <c r="AQ32" s="103"/>
      <c r="AR32" s="10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4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</row>
    <row r="33" spans="1:101" s="71" customFormat="1" x14ac:dyDescent="0.2">
      <c r="A33" s="116" t="s">
        <v>58</v>
      </c>
      <c r="B33" s="116"/>
      <c r="C33" s="11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84">
        <f t="shared" si="34"/>
        <v>0</v>
      </c>
      <c r="AJ33" s="108"/>
      <c r="AK33" s="63"/>
      <c r="AL33" s="103"/>
      <c r="AM33" s="56"/>
      <c r="AN33" s="63"/>
      <c r="AO33" s="63"/>
      <c r="AP33" s="103"/>
      <c r="AQ33" s="103"/>
      <c r="AR33" s="10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4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</row>
    <row r="34" spans="1:101" s="71" customFormat="1" x14ac:dyDescent="0.2">
      <c r="A34" s="116" t="s">
        <v>62</v>
      </c>
      <c r="B34" s="116"/>
      <c r="C34" s="11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84">
        <f t="shared" si="34"/>
        <v>0</v>
      </c>
      <c r="AJ34" s="108"/>
      <c r="AK34" s="63"/>
      <c r="AL34" s="103"/>
      <c r="AM34" s="56"/>
      <c r="AN34" s="63"/>
      <c r="AO34" s="63"/>
      <c r="AP34" s="103"/>
      <c r="AQ34" s="103"/>
      <c r="AR34" s="10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4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</row>
    <row r="35" spans="1:101" s="71" customFormat="1" x14ac:dyDescent="0.2">
      <c r="A35" s="116" t="s">
        <v>71</v>
      </c>
      <c r="B35" s="116"/>
      <c r="C35" s="11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84">
        <f t="shared" si="34"/>
        <v>0</v>
      </c>
      <c r="AJ35" s="118" t="s">
        <v>74</v>
      </c>
      <c r="AK35" s="63"/>
      <c r="AL35" s="103"/>
      <c r="AM35" s="56"/>
      <c r="AN35" s="63"/>
      <c r="AO35" s="63"/>
      <c r="AP35" s="103"/>
      <c r="AQ35" s="103"/>
      <c r="AR35" s="10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4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</row>
    <row r="36" spans="1:101" s="71" customFormat="1" x14ac:dyDescent="0.2">
      <c r="A36" s="116" t="s">
        <v>75</v>
      </c>
      <c r="B36" s="116"/>
      <c r="C36" s="11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84">
        <f t="shared" si="34"/>
        <v>0</v>
      </c>
      <c r="AJ36" s="118"/>
      <c r="AK36" s="63"/>
      <c r="AL36" s="103"/>
      <c r="AM36" s="56"/>
      <c r="AN36" s="63"/>
      <c r="AO36" s="63"/>
      <c r="AP36" s="103"/>
      <c r="AQ36" s="103"/>
      <c r="AR36" s="10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4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</row>
    <row r="37" spans="1:101" s="71" customFormat="1" x14ac:dyDescent="0.2">
      <c r="A37" s="116" t="s">
        <v>83</v>
      </c>
      <c r="B37" s="116"/>
      <c r="C37" s="11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>
        <f>4</f>
        <v>4</v>
      </c>
      <c r="AB37" s="106"/>
      <c r="AC37" s="106"/>
      <c r="AD37" s="106"/>
      <c r="AE37" s="106"/>
      <c r="AF37" s="106">
        <f>7.5</f>
        <v>7.5</v>
      </c>
      <c r="AG37" s="106">
        <f>7.5</f>
        <v>7.5</v>
      </c>
      <c r="AH37" s="106"/>
      <c r="AI37" s="84">
        <f t="shared" si="34"/>
        <v>19</v>
      </c>
      <c r="AJ37" s="108" t="s">
        <v>84</v>
      </c>
      <c r="AK37" s="63"/>
      <c r="AL37" s="103"/>
      <c r="AM37" s="56"/>
      <c r="AN37" s="119"/>
      <c r="AO37" s="63"/>
      <c r="AP37" s="103"/>
      <c r="AQ37" s="103"/>
      <c r="AR37" s="103"/>
      <c r="AS37" s="119"/>
      <c r="AT37" s="63"/>
      <c r="AU37" s="63"/>
      <c r="AV37" s="63"/>
      <c r="AW37" s="63"/>
      <c r="AX37" s="63"/>
      <c r="AY37" s="63"/>
      <c r="AZ37" s="63"/>
      <c r="BA37" s="63"/>
      <c r="BB37" s="63"/>
      <c r="BC37" s="64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</row>
    <row r="38" spans="1:101" s="71" customFormat="1" x14ac:dyDescent="0.2">
      <c r="A38" s="116" t="s">
        <v>24</v>
      </c>
      <c r="B38" s="116"/>
      <c r="C38" s="116"/>
      <c r="D38" s="120">
        <f t="shared" ref="D38:AE38" si="35">SUM(D22:D37)</f>
        <v>9.5</v>
      </c>
      <c r="E38" s="120">
        <f t="shared" si="35"/>
        <v>10</v>
      </c>
      <c r="F38" s="120">
        <f t="shared" si="35"/>
        <v>10</v>
      </c>
      <c r="G38" s="120">
        <f t="shared" si="35"/>
        <v>0</v>
      </c>
      <c r="H38" s="120">
        <f t="shared" si="35"/>
        <v>7.5</v>
      </c>
      <c r="I38" s="120">
        <f t="shared" si="35"/>
        <v>9</v>
      </c>
      <c r="J38" s="120">
        <f t="shared" si="35"/>
        <v>10.5</v>
      </c>
      <c r="K38" s="120">
        <f t="shared" si="35"/>
        <v>7.5</v>
      </c>
      <c r="L38" s="120">
        <f t="shared" si="35"/>
        <v>7.5</v>
      </c>
      <c r="M38" s="120">
        <f t="shared" si="35"/>
        <v>7.5</v>
      </c>
      <c r="N38" s="120">
        <f t="shared" si="35"/>
        <v>0</v>
      </c>
      <c r="O38" s="120">
        <f t="shared" si="35"/>
        <v>0</v>
      </c>
      <c r="P38" s="120">
        <f t="shared" si="35"/>
        <v>7.5</v>
      </c>
      <c r="Q38" s="120">
        <f t="shared" si="35"/>
        <v>7.5</v>
      </c>
      <c r="R38" s="120">
        <f t="shared" si="35"/>
        <v>7.5</v>
      </c>
      <c r="S38" s="120">
        <f t="shared" si="35"/>
        <v>7.5</v>
      </c>
      <c r="T38" s="120">
        <f t="shared" si="35"/>
        <v>7.5</v>
      </c>
      <c r="U38" s="120">
        <f t="shared" si="35"/>
        <v>0</v>
      </c>
      <c r="V38" s="120">
        <f t="shared" si="35"/>
        <v>0</v>
      </c>
      <c r="W38" s="120">
        <f t="shared" si="35"/>
        <v>7.5</v>
      </c>
      <c r="X38" s="120">
        <f t="shared" si="35"/>
        <v>7.5</v>
      </c>
      <c r="Y38" s="120">
        <f t="shared" si="35"/>
        <v>7.5</v>
      </c>
      <c r="Z38" s="120">
        <f t="shared" si="35"/>
        <v>7.5</v>
      </c>
      <c r="AA38" s="120">
        <f t="shared" si="35"/>
        <v>7.5</v>
      </c>
      <c r="AB38" s="120">
        <f t="shared" si="35"/>
        <v>0</v>
      </c>
      <c r="AC38" s="120">
        <f t="shared" si="35"/>
        <v>0</v>
      </c>
      <c r="AD38" s="120">
        <f t="shared" si="35"/>
        <v>7.5</v>
      </c>
      <c r="AE38" s="120">
        <f t="shared" si="35"/>
        <v>7.5</v>
      </c>
      <c r="AF38" s="120">
        <f t="shared" ref="AF38:AH38" si="36">SUM(AF22:AF37)</f>
        <v>7.5</v>
      </c>
      <c r="AG38" s="120">
        <f t="shared" si="36"/>
        <v>7.5</v>
      </c>
      <c r="AH38" s="120">
        <f t="shared" si="36"/>
        <v>7.5</v>
      </c>
      <c r="AI38" s="121">
        <f t="shared" ref="AI38" si="37">SUM(AI22:AI37)</f>
        <v>191.5</v>
      </c>
      <c r="AJ38" s="122"/>
      <c r="AK38" s="63"/>
      <c r="AL38" s="103"/>
      <c r="AM38" s="56"/>
      <c r="AN38" s="63"/>
      <c r="AO38" s="63"/>
      <c r="AP38" s="103"/>
      <c r="AQ38" s="103"/>
      <c r="AR38" s="10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</row>
    <row r="39" spans="1:101" x14ac:dyDescent="0.2">
      <c r="A39" s="98"/>
      <c r="B39" s="22"/>
      <c r="C39" s="2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79"/>
      <c r="AJ39" s="24"/>
      <c r="AK39" s="2"/>
      <c r="AL39" s="2"/>
      <c r="AM39" s="125"/>
      <c r="AN39" s="2"/>
      <c r="AO39" s="2"/>
      <c r="AP39" s="2"/>
      <c r="AQ39" s="2"/>
      <c r="AR39" s="2"/>
      <c r="AS39" s="2"/>
      <c r="AT39" s="2"/>
      <c r="AU39" s="2"/>
      <c r="AV39" s="3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</row>
    <row r="40" spans="1:101" s="2" customFormat="1" ht="13.5" thickBot="1" x14ac:dyDescent="0.25">
      <c r="A40" s="99" t="s">
        <v>25</v>
      </c>
      <c r="B40" s="22"/>
      <c r="C40" s="23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25"/>
      <c r="AM40" s="125"/>
      <c r="AV40" s="3"/>
    </row>
    <row r="41" spans="1:101" s="2" customFormat="1" ht="12" thickBot="1" x14ac:dyDescent="0.25">
      <c r="A41" s="100" t="s">
        <v>26</v>
      </c>
      <c r="B41" s="23" t="s">
        <v>27</v>
      </c>
      <c r="C41" s="23"/>
      <c r="D41" s="44"/>
      <c r="E41" s="44"/>
      <c r="F41" s="44" t="s">
        <v>28</v>
      </c>
      <c r="G41" s="44"/>
      <c r="H41" s="87" t="s">
        <v>29</v>
      </c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5"/>
      <c r="Y41" s="44"/>
      <c r="Z41" s="44"/>
      <c r="AA41" s="44"/>
      <c r="AB41" s="44"/>
      <c r="AC41" s="44"/>
      <c r="AD41" s="44"/>
      <c r="AE41" s="44"/>
      <c r="AF41" s="89" t="s">
        <v>30</v>
      </c>
      <c r="AG41" s="46">
        <f>23</f>
        <v>23</v>
      </c>
      <c r="AH41" s="44"/>
      <c r="AI41" s="80">
        <f>7.5*AG41</f>
        <v>172.5</v>
      </c>
      <c r="AJ41" s="25"/>
      <c r="AM41" s="125"/>
      <c r="AV41" s="3"/>
    </row>
    <row r="42" spans="1:101" s="2" customFormat="1" ht="11.25" x14ac:dyDescent="0.2">
      <c r="A42" s="100" t="s">
        <v>31</v>
      </c>
      <c r="B42" s="23" t="s">
        <v>32</v>
      </c>
      <c r="C42" s="23"/>
      <c r="D42" s="44"/>
      <c r="E42" s="44"/>
      <c r="F42" s="44" t="s">
        <v>33</v>
      </c>
      <c r="G42" s="44"/>
      <c r="H42" s="87" t="s">
        <v>34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5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25"/>
      <c r="AM42" s="125"/>
      <c r="AV42" s="3"/>
    </row>
    <row r="43" spans="1:101" s="2" customFormat="1" ht="11.25" x14ac:dyDescent="0.2">
      <c r="A43" s="100" t="s">
        <v>35</v>
      </c>
      <c r="B43" s="23" t="s">
        <v>36</v>
      </c>
      <c r="C43" s="23"/>
      <c r="D43" s="44"/>
      <c r="E43" s="44"/>
      <c r="F43" s="44" t="s">
        <v>37</v>
      </c>
      <c r="G43" s="44"/>
      <c r="H43" s="87" t="s">
        <v>38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5"/>
      <c r="Y43" s="44"/>
      <c r="Z43" s="44"/>
      <c r="AA43" s="44"/>
      <c r="AB43" s="44"/>
      <c r="AC43" s="44"/>
      <c r="AD43" s="44"/>
      <c r="AE43" s="44"/>
      <c r="AF43" s="89" t="s">
        <v>39</v>
      </c>
      <c r="AG43" s="44"/>
      <c r="AH43" s="44"/>
      <c r="AI43" s="44">
        <f>AI38-AI41</f>
        <v>19</v>
      </c>
      <c r="AJ43" s="26" t="s">
        <v>40</v>
      </c>
      <c r="AM43" s="125"/>
      <c r="AV43" s="3"/>
    </row>
    <row r="44" spans="1:101" s="2" customFormat="1" ht="11.25" x14ac:dyDescent="0.2">
      <c r="A44" s="23" t="s">
        <v>41</v>
      </c>
      <c r="B44" s="23" t="s">
        <v>42</v>
      </c>
      <c r="C44" s="25"/>
      <c r="D44" s="47"/>
      <c r="E44" s="47"/>
      <c r="F44" s="47" t="s">
        <v>43</v>
      </c>
      <c r="G44" s="47"/>
      <c r="H44" s="88" t="s">
        <v>44</v>
      </c>
      <c r="I44" s="47"/>
      <c r="J44" s="47"/>
      <c r="K44" s="47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5"/>
      <c r="Y44" s="44"/>
      <c r="Z44" s="44"/>
      <c r="AA44" s="44"/>
      <c r="AB44" s="44"/>
      <c r="AC44" s="44"/>
      <c r="AD44" s="44"/>
      <c r="AE44" s="44"/>
      <c r="AF44" s="89"/>
      <c r="AG44" s="44"/>
      <c r="AH44" s="44"/>
      <c r="AI44" s="44"/>
      <c r="AJ44" s="25"/>
      <c r="AM44" s="125"/>
    </row>
    <row r="45" spans="1:101" s="2" customFormat="1" ht="11.25" x14ac:dyDescent="0.2">
      <c r="A45" s="25" t="s">
        <v>45</v>
      </c>
      <c r="B45" s="25" t="s">
        <v>46</v>
      </c>
      <c r="C45" s="25"/>
      <c r="D45" s="47"/>
      <c r="E45" s="47"/>
      <c r="F45" s="47" t="s">
        <v>14</v>
      </c>
      <c r="G45" s="47"/>
      <c r="H45" s="88" t="s">
        <v>47</v>
      </c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5"/>
      <c r="Y45" s="47"/>
      <c r="Z45" s="47"/>
      <c r="AA45" s="47"/>
      <c r="AB45" s="47"/>
      <c r="AC45" s="47"/>
      <c r="AD45" s="47"/>
      <c r="AE45" s="47"/>
      <c r="AF45" s="90" t="s">
        <v>48</v>
      </c>
      <c r="AG45" s="47"/>
      <c r="AH45" s="47"/>
      <c r="AI45" s="81">
        <v>56.5</v>
      </c>
      <c r="AJ45" s="25"/>
      <c r="AM45" s="125"/>
    </row>
    <row r="46" spans="1:101" s="2" customFormat="1" ht="11.25" x14ac:dyDescent="0.2">
      <c r="A46" s="25" t="s">
        <v>54</v>
      </c>
      <c r="B46" s="25" t="s">
        <v>55</v>
      </c>
      <c r="C46" s="26"/>
      <c r="D46" s="47"/>
      <c r="E46" s="47"/>
      <c r="F46" s="47"/>
      <c r="G46" s="47"/>
      <c r="H46" s="88" t="s">
        <v>49</v>
      </c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5"/>
      <c r="Y46" s="47"/>
      <c r="Z46" s="47"/>
      <c r="AA46" s="47"/>
      <c r="AB46" s="47"/>
      <c r="AC46" s="47"/>
      <c r="AD46" s="47"/>
      <c r="AE46" s="47"/>
      <c r="AF46" s="90"/>
      <c r="AG46" s="47"/>
      <c r="AH46" s="47"/>
      <c r="AI46" s="47"/>
      <c r="AJ46" s="25"/>
      <c r="AM46" s="125"/>
    </row>
    <row r="47" spans="1:101" s="2" customFormat="1" ht="13.5" thickBot="1" x14ac:dyDescent="0.25">
      <c r="A47" s="27"/>
      <c r="B47" s="27"/>
      <c r="C47" s="2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5"/>
      <c r="Y47" s="47"/>
      <c r="Z47" s="47"/>
      <c r="AA47" s="47"/>
      <c r="AB47" s="47"/>
      <c r="AC47" s="47"/>
      <c r="AD47" s="47"/>
      <c r="AE47" s="47"/>
      <c r="AF47" s="90" t="s">
        <v>50</v>
      </c>
      <c r="AG47" s="47"/>
      <c r="AH47" s="47"/>
      <c r="AI47" s="82">
        <f>AI43+AI45</f>
        <v>75.5</v>
      </c>
      <c r="AJ47" s="25"/>
      <c r="AM47" s="125"/>
    </row>
    <row r="48" spans="1:101" s="2" customFormat="1" ht="13.5" thickTop="1" x14ac:dyDescent="0.2">
      <c r="A48" s="27"/>
      <c r="B48" s="27"/>
      <c r="C48" s="2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91"/>
      <c r="AJ48" s="25"/>
      <c r="AM48" s="125"/>
      <c r="AO48" s="127"/>
    </row>
    <row r="49" spans="1:39" s="2" customFormat="1" x14ac:dyDescent="0.2">
      <c r="A49" s="27"/>
      <c r="B49" s="27"/>
      <c r="C49" s="2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5"/>
      <c r="Y49" s="47"/>
      <c r="Z49" s="47"/>
      <c r="AA49" s="47"/>
      <c r="AB49" s="47"/>
      <c r="AC49" s="47"/>
      <c r="AD49" s="47"/>
      <c r="AE49" s="47"/>
      <c r="AF49" s="90"/>
      <c r="AG49" s="47"/>
      <c r="AH49" s="47"/>
      <c r="AI49" s="91"/>
      <c r="AJ49" s="25"/>
      <c r="AM49" s="125"/>
    </row>
    <row r="50" spans="1:39" s="2" customFormat="1" x14ac:dyDescent="0.2">
      <c r="A50" s="27"/>
      <c r="B50" s="27"/>
      <c r="C50" s="2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5"/>
      <c r="Y50" s="47"/>
      <c r="Z50" s="47"/>
      <c r="AA50" s="47"/>
      <c r="AB50" s="47"/>
      <c r="AC50" s="47"/>
      <c r="AD50" s="47"/>
      <c r="AE50" s="47"/>
      <c r="AF50" s="90"/>
      <c r="AG50" s="47"/>
      <c r="AH50" s="47"/>
      <c r="AI50" s="91"/>
      <c r="AJ50" s="25"/>
      <c r="AM50" s="125"/>
    </row>
    <row r="51" spans="1:39" s="2" customFormat="1" x14ac:dyDescent="0.2">
      <c r="A51" s="27"/>
      <c r="B51" s="27"/>
      <c r="C51" s="2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5"/>
      <c r="Y51" s="47"/>
      <c r="Z51" s="47"/>
      <c r="AA51" s="47"/>
      <c r="AB51" s="47"/>
      <c r="AC51" s="47"/>
      <c r="AD51" s="47"/>
      <c r="AE51" s="47"/>
      <c r="AF51" s="90"/>
      <c r="AG51" s="47"/>
      <c r="AH51" s="47"/>
      <c r="AI51" s="91"/>
      <c r="AJ51" s="25"/>
      <c r="AM51" s="125"/>
    </row>
    <row r="52" spans="1:39" s="2" customFormat="1" x14ac:dyDescent="0.2">
      <c r="A52" s="27"/>
      <c r="B52" s="27"/>
      <c r="C52" s="2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5"/>
      <c r="Y52" s="47"/>
      <c r="Z52" s="47"/>
      <c r="AA52" s="47"/>
      <c r="AB52" s="47"/>
      <c r="AC52" s="47"/>
      <c r="AD52" s="47"/>
      <c r="AE52" s="47"/>
      <c r="AF52" s="90"/>
      <c r="AG52" s="47"/>
      <c r="AH52" s="47"/>
      <c r="AI52" s="91"/>
      <c r="AJ52" s="25"/>
      <c r="AM52" s="125"/>
    </row>
    <row r="53" spans="1:39" s="2" customFormat="1" x14ac:dyDescent="0.2">
      <c r="A53" s="27"/>
      <c r="B53" s="27"/>
      <c r="C53" s="2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5"/>
      <c r="Y53" s="47"/>
      <c r="Z53" s="47"/>
      <c r="AA53" s="47"/>
      <c r="AB53" s="47"/>
      <c r="AC53" s="47"/>
      <c r="AD53" s="47"/>
      <c r="AE53" s="47"/>
      <c r="AF53" s="90"/>
      <c r="AG53" s="47"/>
      <c r="AH53" s="47"/>
      <c r="AI53" s="91"/>
      <c r="AJ53" s="25"/>
      <c r="AM53" s="125"/>
    </row>
    <row r="54" spans="1:39" s="2" customFormat="1" x14ac:dyDescent="0.2">
      <c r="A54" s="27"/>
      <c r="B54" s="27"/>
      <c r="C54" s="2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5"/>
      <c r="Y54" s="47"/>
      <c r="Z54" s="47"/>
      <c r="AA54" s="47"/>
      <c r="AB54" s="47"/>
      <c r="AC54" s="47"/>
      <c r="AD54" s="47"/>
      <c r="AE54" s="47"/>
      <c r="AF54" s="90"/>
      <c r="AG54" s="47"/>
      <c r="AH54" s="47"/>
      <c r="AI54" s="91"/>
      <c r="AJ54" s="25"/>
      <c r="AM54" s="125"/>
    </row>
    <row r="55" spans="1:39" s="2" customFormat="1" x14ac:dyDescent="0.2">
      <c r="A55" s="27"/>
      <c r="B55" s="27"/>
      <c r="C55" s="2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5"/>
      <c r="Y55" s="47"/>
      <c r="Z55" s="47"/>
      <c r="AA55" s="47"/>
      <c r="AB55" s="47"/>
      <c r="AC55" s="47"/>
      <c r="AD55" s="47"/>
      <c r="AE55" s="47"/>
      <c r="AF55" s="90"/>
      <c r="AG55" s="47"/>
      <c r="AH55" s="47"/>
      <c r="AI55" s="91"/>
      <c r="AJ55" s="25"/>
      <c r="AM55" s="125"/>
    </row>
    <row r="56" spans="1:39" s="2" customFormat="1" x14ac:dyDescent="0.2">
      <c r="A56" s="27"/>
      <c r="B56" s="27"/>
      <c r="C56" s="2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5"/>
      <c r="Y56" s="47"/>
      <c r="Z56" s="47"/>
      <c r="AA56" s="47"/>
      <c r="AB56" s="47"/>
      <c r="AC56" s="47"/>
      <c r="AD56" s="47"/>
      <c r="AE56" s="47"/>
      <c r="AF56" s="90"/>
      <c r="AG56" s="47"/>
      <c r="AH56" s="47"/>
      <c r="AI56" s="91"/>
      <c r="AJ56" s="25"/>
      <c r="AM56" s="125"/>
    </row>
    <row r="57" spans="1:39" s="2" customFormat="1" x14ac:dyDescent="0.2">
      <c r="A57" s="27"/>
      <c r="B57" s="27"/>
      <c r="C57" s="2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5"/>
      <c r="Y57" s="47"/>
      <c r="Z57" s="47"/>
      <c r="AA57" s="47"/>
      <c r="AB57" s="47"/>
      <c r="AC57" s="47"/>
      <c r="AD57" s="47"/>
      <c r="AE57" s="47"/>
      <c r="AF57" s="90"/>
      <c r="AG57" s="47"/>
      <c r="AH57" s="47"/>
      <c r="AI57" s="91"/>
      <c r="AJ57" s="25"/>
      <c r="AM57" s="125"/>
    </row>
    <row r="58" spans="1:39" s="2" customFormat="1" x14ac:dyDescent="0.2">
      <c r="A58" s="27"/>
      <c r="B58" s="27"/>
      <c r="C58" s="2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5"/>
      <c r="Y58" s="47"/>
      <c r="Z58" s="47"/>
      <c r="AA58" s="47"/>
      <c r="AB58" s="47"/>
      <c r="AC58" s="47"/>
      <c r="AD58" s="47"/>
      <c r="AE58" s="47"/>
      <c r="AF58" s="90"/>
      <c r="AG58" s="47"/>
      <c r="AH58" s="47"/>
      <c r="AI58" s="91"/>
      <c r="AJ58" s="25"/>
      <c r="AM58" s="125"/>
    </row>
    <row r="59" spans="1:39" s="2" customFormat="1" x14ac:dyDescent="0.2">
      <c r="A59" s="27"/>
      <c r="B59" s="27"/>
      <c r="C59" s="2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5"/>
      <c r="Y59" s="47"/>
      <c r="Z59" s="47"/>
      <c r="AA59" s="47"/>
      <c r="AB59" s="47"/>
      <c r="AC59" s="47"/>
      <c r="AD59" s="47"/>
      <c r="AE59" s="47"/>
      <c r="AF59" s="90"/>
      <c r="AG59" s="47"/>
      <c r="AH59" s="47"/>
      <c r="AI59" s="91"/>
      <c r="AJ59" s="25"/>
      <c r="AM59" s="125"/>
    </row>
    <row r="60" spans="1:39" ht="15" x14ac:dyDescent="0.25">
      <c r="A60" s="101"/>
      <c r="B60" s="101"/>
      <c r="C60" s="101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1"/>
    </row>
    <row r="61" spans="1:39" ht="15" x14ac:dyDescent="0.25">
      <c r="A61" s="101"/>
      <c r="B61" s="101"/>
      <c r="C61" s="101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1"/>
    </row>
    <row r="62" spans="1:39" ht="15" x14ac:dyDescent="0.25">
      <c r="A62" s="101"/>
      <c r="B62" s="101"/>
      <c r="C62" s="101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1"/>
    </row>
    <row r="63" spans="1:39" ht="15" x14ac:dyDescent="0.25">
      <c r="A63" s="101"/>
      <c r="B63" s="101"/>
      <c r="C63" s="101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1"/>
    </row>
    <row r="64" spans="1:39" ht="15" x14ac:dyDescent="0.25">
      <c r="A64" s="101"/>
      <c r="B64" s="101"/>
      <c r="C64" s="101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1"/>
    </row>
    <row r="65" spans="1:36" ht="15" x14ac:dyDescent="0.25">
      <c r="A65" s="101"/>
      <c r="B65" s="101"/>
      <c r="C65" s="101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1"/>
    </row>
    <row r="66" spans="1:36" ht="15" x14ac:dyDescent="0.25">
      <c r="A66" s="101"/>
      <c r="B66" s="101"/>
      <c r="C66" s="101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1"/>
    </row>
    <row r="67" spans="1:36" ht="15" x14ac:dyDescent="0.25">
      <c r="A67" s="101"/>
      <c r="B67" s="101"/>
      <c r="C67" s="101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1"/>
    </row>
    <row r="68" spans="1:36" ht="15" x14ac:dyDescent="0.25">
      <c r="A68" s="101"/>
      <c r="B68" s="101"/>
      <c r="C68" s="101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1"/>
    </row>
    <row r="69" spans="1:36" ht="15" x14ac:dyDescent="0.25">
      <c r="A69" s="101"/>
      <c r="B69" s="101"/>
      <c r="C69" s="101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1"/>
    </row>
    <row r="70" spans="1:36" ht="15" x14ac:dyDescent="0.25">
      <c r="A70" s="101"/>
      <c r="B70" s="101"/>
      <c r="C70" s="101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1"/>
    </row>
    <row r="71" spans="1:36" x14ac:dyDescent="0.2">
      <c r="C71" s="28"/>
      <c r="AI71" s="48"/>
    </row>
    <row r="72" spans="1:36" x14ac:dyDescent="0.2">
      <c r="C72" s="28"/>
      <c r="AI72" s="48"/>
    </row>
    <row r="73" spans="1:36" x14ac:dyDescent="0.2">
      <c r="C73" s="28"/>
      <c r="AI73" s="48"/>
    </row>
    <row r="74" spans="1:36" x14ac:dyDescent="0.2">
      <c r="C74" s="28"/>
      <c r="AI74" s="48"/>
    </row>
    <row r="75" spans="1:36" x14ac:dyDescent="0.2">
      <c r="C75" s="28"/>
      <c r="AI75" s="48"/>
    </row>
    <row r="76" spans="1:36" x14ac:dyDescent="0.2">
      <c r="C76" s="28"/>
      <c r="AI76" s="48"/>
    </row>
    <row r="77" spans="1:36" x14ac:dyDescent="0.2">
      <c r="C77" s="28"/>
      <c r="AI77" s="48"/>
    </row>
    <row r="78" spans="1:36" x14ac:dyDescent="0.2">
      <c r="C78" s="28"/>
      <c r="AI78" s="48"/>
    </row>
    <row r="79" spans="1:36" x14ac:dyDescent="0.2">
      <c r="C79" s="28"/>
      <c r="AI79" s="48"/>
    </row>
    <row r="80" spans="1:36" x14ac:dyDescent="0.2">
      <c r="C80" s="28"/>
      <c r="AI80" s="48"/>
    </row>
    <row r="81" spans="3:35" x14ac:dyDescent="0.2">
      <c r="C81" s="28"/>
      <c r="AI81" s="48"/>
    </row>
    <row r="82" spans="3:35" x14ac:dyDescent="0.2">
      <c r="C82" s="28"/>
      <c r="AI82" s="48"/>
    </row>
    <row r="83" spans="3:35" x14ac:dyDescent="0.2">
      <c r="C83" s="28"/>
      <c r="AI83" s="48"/>
    </row>
    <row r="84" spans="3:35" x14ac:dyDescent="0.2">
      <c r="C84" s="28"/>
      <c r="AI84" s="48"/>
    </row>
    <row r="85" spans="3:35" x14ac:dyDescent="0.2">
      <c r="C85" s="28"/>
      <c r="AI85" s="48"/>
    </row>
    <row r="86" spans="3:35" x14ac:dyDescent="0.2">
      <c r="C86" s="28"/>
      <c r="AI86" s="48"/>
    </row>
    <row r="87" spans="3:35" x14ac:dyDescent="0.2">
      <c r="C87" s="28"/>
      <c r="AI87" s="48"/>
    </row>
    <row r="88" spans="3:35" x14ac:dyDescent="0.2">
      <c r="C88" s="28"/>
      <c r="AI88" s="48"/>
    </row>
    <row r="89" spans="3:35" x14ac:dyDescent="0.2">
      <c r="C89" s="28"/>
      <c r="AI89" s="48"/>
    </row>
  </sheetData>
  <dataConsolidate/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Andrea Bolin</cp:lastModifiedBy>
  <cp:lastPrinted>2022-01-03T07:12:54Z</cp:lastPrinted>
  <dcterms:created xsi:type="dcterms:W3CDTF">2018-03-15T23:58:38Z</dcterms:created>
  <dcterms:modified xsi:type="dcterms:W3CDTF">2022-01-03T07:36:31Z</dcterms:modified>
</cp:coreProperties>
</file>