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85259D10-D5AE-4EA6-AA5B-744FA0963389}" xr6:coauthVersionLast="47" xr6:coauthVersionMax="47" xr10:uidLastSave="{00000000-0000-0000-0000-000000000000}"/>
  <bookViews>
    <workbookView xWindow="2340" yWindow="2340" windowWidth="288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H30" i="1"/>
  <c r="AH42" i="1"/>
  <c r="AH29" i="1"/>
  <c r="AG29" i="1"/>
  <c r="AG42" i="1" s="1"/>
  <c r="AF29" i="1"/>
  <c r="AF42" i="1" s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G29" i="1"/>
  <c r="G42" i="1" s="1"/>
  <c r="F29" i="1"/>
  <c r="F42" i="1" s="1"/>
  <c r="E29" i="1"/>
  <c r="E42" i="1" s="1"/>
  <c r="D29" i="1"/>
  <c r="D42" i="1" s="1"/>
  <c r="AI39" i="1"/>
  <c r="AI26" i="1"/>
  <c r="AI25" i="1"/>
  <c r="H42" i="1" l="1"/>
  <c r="AI34" i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<sst xmlns="http://schemas.openxmlformats.org/spreadsheetml/2006/main" count="315" uniqueCount="84">
  <si>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</si>
  <si>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</si>
  <si>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</si>
  <si>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</si>
  <si>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</si>
  <si>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</si>
  <si>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</si>
  <si>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</si>
  <si>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</si>
  <si>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</si>
  <si>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</si>
  <si>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</si>
  <si>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</si>
  <si>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</si>
  <si>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</si>
  <si>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</si>
  <si>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</si>
  <si>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</si>
  <si>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</si>
  <si>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</si>
  <si>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</si>
  <si>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</si>
  <si>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</si>
  <si>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</si>
  <si>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</si>
  <si>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</si>
  <si>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</si>
  <si>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</si>
  <si>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</si>
  <si>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</si>
  <si>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</si>
  <si>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</si>
  <si>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</si>
  <si>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</si>
  <si>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</si>
  <si>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</si>
  <si>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</si>
  <si>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</si>
  <si>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</si>
  <si>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</si>
  <si>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</si>
  <si>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</si>
  <si>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</si>
  <si>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</si>
  <si>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</si>
  <si>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</si>
  <si>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</si>
  <si>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</si>
  <si>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</si>
  <si>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</si>
  <si>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</si>
  <si>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</si>
  <si>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</si>
  <si>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</si>
  <si>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</si>
  <si>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</si>
  <si>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</si>
  <si>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</si>
  <si>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</si>
  <si>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Sketchup/Lumion</t>
  </si>
  <si>
    <t>1903</t>
  </si>
  <si>
    <t>Whistler Master Plan</t>
  </si>
  <si>
    <t>Computer problem</t>
  </si>
  <si>
    <t>1803</t>
  </si>
  <si>
    <t>Qualex Gramge St</t>
  </si>
  <si>
    <t>2106</t>
  </si>
  <si>
    <t>IPL Arbutus &amp; 35th</t>
  </si>
  <si>
    <t>Ipad Software</t>
  </si>
  <si>
    <t>2013</t>
  </si>
  <si>
    <t>Qualex Harrison Kemsley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</si>
  <si>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</si>
  <si>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</si>
  <si>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</si>
  <si>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</si>
  <si>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</si>
  <si>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</si>
  <si>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</si>
  <si>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</si>
  <si>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September 2022</t>
  </si>
  <si>
    <t>1714</t>
  </si>
  <si>
    <t>Mosaic SFU</t>
  </si>
  <si>
    <t>Sketchup L&amp;L</t>
  </si>
  <si>
    <t>2206</t>
  </si>
  <si>
    <t>Two Waters 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</si>
</sst>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4" zoomScaleNormal="100" zoomScaleSheetLayoutView="100" workbookViewId="0">
      <selection activeCell="AN29" sqref="AN2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70</v>
      </c>
      <c r="B9" s="27" t="s">
        <v>71</v>
      </c>
      <c r="C9" s="28" t="s">
        <v>26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79</v>
      </c>
      <c r="B11" s="27" t="s">
        <v>80</v>
      </c>
      <c r="C11" s="28" t="s">
        <v>38</v>
      </c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>
        <v>2.5</v>
      </c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2.5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>
        <v>4</v>
      </c>
      <c r="Q13" s="40">
        <v>8</v>
      </c>
      <c r="R13" s="40">
        <v>7.5</v>
      </c>
      <c r="S13" s="40">
        <v>2.5</v>
      </c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22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63</v>
      </c>
      <c r="B15" s="27" t="s">
        <v>64</v>
      </c>
      <c r="C15" s="28" t="s">
        <v>55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76</v>
      </c>
      <c r="B17" s="27" t="s">
        <v>77</v>
      </c>
      <c r="C17" s="28" t="s">
        <v>55</v>
      </c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73</v>
      </c>
      <c r="B19" s="27" t="s">
        <v>74</v>
      </c>
      <c r="C19" s="28" t="s">
        <v>55</v>
      </c>
      <c r="D19" s="40"/>
      <c r="E19" s="40"/>
      <c r="F19" s="35" t="s">
        <v>20</v>
      </c>
      <c r="G19" s="35" t="s">
        <v>20</v>
      </c>
      <c r="H19" s="40"/>
      <c r="I19" s="40">
        <v>6</v>
      </c>
      <c r="J19" s="40">
        <v>4.5</v>
      </c>
      <c r="K19" s="40">
        <v>6.5</v>
      </c>
      <c r="L19" s="40">
        <v>4.5</v>
      </c>
      <c r="M19" s="35" t="s">
        <v>20</v>
      </c>
      <c r="N19" s="35" t="s">
        <v>20</v>
      </c>
      <c r="O19" s="40">
        <v>6</v>
      </c>
      <c r="P19" s="40">
        <v>3</v>
      </c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>
        <v>1.5</v>
      </c>
      <c r="Z19" s="40">
        <v>3</v>
      </c>
      <c r="AA19" s="35" t="s">
        <v>20</v>
      </c>
      <c r="AB19" s="35" t="s">
        <v>20</v>
      </c>
      <c r="AC19" s="40">
        <v>2</v>
      </c>
      <c r="AD19" s="40"/>
      <c r="AE19" s="40">
        <v>6.5</v>
      </c>
      <c r="AF19" s="40">
        <v>7.5</v>
      </c>
      <c r="AG19" s="40">
        <v>5.5</v>
      </c>
      <c r="AH19" s="35" t="s">
        <v>20</v>
      </c>
      <c r="AI19" s="36">
        <f t="shared" si="0"/>
        <v>56.5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/>
      <c r="W21" s="40"/>
      <c r="X21" s="40"/>
      <c r="Y21" s="40"/>
      <c r="Z21" s="40"/>
      <c r="AA21" s="35" t="s">
        <v>20</v>
      </c>
      <c r="AB21" s="35" t="s">
        <v>20</v>
      </c>
      <c r="AC21" s="40"/>
      <c r="AD21" s="40"/>
      <c r="AE21" s="40"/>
      <c r="AF21" s="40"/>
      <c r="AG21" s="40"/>
      <c r="AH21" s="35" t="s">
        <v>20</v>
      </c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60</v>
      </c>
      <c r="B23" s="27" t="s">
        <v>61</v>
      </c>
      <c r="C23" s="28" t="s">
        <v>26</v>
      </c>
      <c r="D23" s="40"/>
      <c r="E23" s="40"/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/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1"/>
        <v>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82</v>
      </c>
      <c r="B25" s="27" t="s">
        <v>83</v>
      </c>
      <c r="C25" s="28" t="s">
        <v>26</v>
      </c>
      <c r="D25" s="40"/>
      <c r="E25" s="40"/>
      <c r="F25" s="35" t="s">
        <v>20</v>
      </c>
      <c r="G25" s="35" t="s">
        <v>20</v>
      </c>
      <c r="H25" s="40"/>
      <c r="I25" s="40"/>
      <c r="J25" s="40"/>
      <c r="K25" s="40"/>
      <c r="L25" s="40"/>
      <c r="M25" s="35" t="s">
        <v>20</v>
      </c>
      <c r="N25" s="35" t="s">
        <v>20</v>
      </c>
      <c r="O25" s="40"/>
      <c r="P25" s="40"/>
      <c r="Q25" s="40"/>
      <c r="R25" s="40"/>
      <c r="S25" s="40"/>
      <c r="T25" s="35" t="s">
        <v>20</v>
      </c>
      <c r="U25" s="35" t="s">
        <v>20</v>
      </c>
      <c r="V25" s="40"/>
      <c r="W25" s="40">
        <v>1.5</v>
      </c>
      <c r="X25" s="40">
        <v>6</v>
      </c>
      <c r="Y25" s="40">
        <v>7</v>
      </c>
      <c r="Z25" s="40"/>
      <c r="AA25" s="35" t="s">
        <v>20</v>
      </c>
      <c r="AB25" s="35" t="s">
        <v>20</v>
      </c>
      <c r="AC25" s="40">
        <v>5</v>
      </c>
      <c r="AD25" s="40">
        <v>7.5</v>
      </c>
      <c r="AE25" s="40"/>
      <c r="AF25" s="40"/>
      <c r="AG25" s="40"/>
      <c r="AH25" s="35" t="s">
        <v>20</v>
      </c>
      <c r="AI25" s="36">
        <f t="shared" si="0"/>
        <v>27</v>
      </c>
      <c r="AJ25" s="31" t="s">
        <v>54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/>
      <c r="F26" s="35" t="s">
        <v>20</v>
      </c>
      <c r="G26" s="35" t="s">
        <v>20</v>
      </c>
      <c r="H26" s="35"/>
      <c r="I26" s="35"/>
      <c r="J26" s="35"/>
      <c r="K26" s="35"/>
      <c r="L26" s="35"/>
      <c r="M26" s="35" t="s">
        <v>20</v>
      </c>
      <c r="N26" s="35" t="s">
        <v>20</v>
      </c>
      <c r="O26" s="35"/>
      <c r="P26" s="35"/>
      <c r="Q26" s="35"/>
      <c r="R26" s="35"/>
      <c r="S26" s="35"/>
      <c r="T26" s="35" t="s">
        <v>20</v>
      </c>
      <c r="U26" s="35" t="s">
        <v>20</v>
      </c>
      <c r="V26" s="35"/>
      <c r="W26" s="35"/>
      <c r="X26" s="35"/>
      <c r="Y26" s="35"/>
      <c r="Z26" s="35"/>
      <c r="AA26" s="35" t="s">
        <v>20</v>
      </c>
      <c r="AB26" s="35" t="s">
        <v>20</v>
      </c>
      <c r="AC26" s="35"/>
      <c r="AD26" s="35"/>
      <c r="AE26" s="35"/>
      <c r="AF26" s="35"/>
      <c r="AG26" s="35"/>
      <c r="AH26" s="35" t="s">
        <v>20</v>
      </c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68</v>
      </c>
      <c r="B27" s="27" t="s">
        <v>69</v>
      </c>
      <c r="C27" s="28" t="s">
        <v>26</v>
      </c>
      <c r="D27" s="40"/>
      <c r="E27" s="40"/>
      <c r="F27" s="35" t="s">
        <v>20</v>
      </c>
      <c r="G27" s="35" t="s">
        <v>20</v>
      </c>
      <c r="H27" s="40"/>
      <c r="I27" s="40"/>
      <c r="J27" s="40"/>
      <c r="K27" s="40"/>
      <c r="L27" s="40"/>
      <c r="M27" s="35" t="s">
        <v>20</v>
      </c>
      <c r="N27" s="35" t="s">
        <v>20</v>
      </c>
      <c r="O27" s="40"/>
      <c r="P27" s="40"/>
      <c r="Q27" s="40"/>
      <c r="R27" s="40"/>
      <c r="S27" s="40"/>
      <c r="T27" s="35" t="s">
        <v>20</v>
      </c>
      <c r="U27" s="35" t="s">
        <v>20</v>
      </c>
      <c r="V27" s="40"/>
      <c r="W27" s="40"/>
      <c r="X27" s="40"/>
      <c r="Y27" s="40"/>
      <c r="Z27" s="40"/>
      <c r="AA27" s="35" t="s">
        <v>20</v>
      </c>
      <c r="AB27" s="35" t="s">
        <v>20</v>
      </c>
      <c r="AC27" s="40"/>
      <c r="AD27" s="40"/>
      <c r="AE27" s="40"/>
      <c r="AF27" s="40"/>
      <c r="AG27" s="40"/>
      <c r="AH27" s="35" t="s">
        <v>20</v>
      </c>
      <c r="AI27" s="36">
        <f t="shared" si="0"/>
        <v>0</v>
      </c>
      <c r="AJ27" s="31" t="s">
        <v>58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/>
      <c r="F28" s="35" t="s">
        <v>20</v>
      </c>
      <c r="G28" s="35" t="s">
        <v>20</v>
      </c>
      <c r="H28" s="35"/>
      <c r="I28" s="35"/>
      <c r="J28" s="35"/>
      <c r="K28" s="35"/>
      <c r="L28" s="35"/>
      <c r="M28" s="35" t="s">
        <v>20</v>
      </c>
      <c r="N28" s="35" t="s">
        <v>20</v>
      </c>
      <c r="O28" s="35"/>
      <c r="P28" s="35"/>
      <c r="Q28" s="35"/>
      <c r="R28" s="35"/>
      <c r="S28" s="35"/>
      <c r="T28" s="35" t="s">
        <v>20</v>
      </c>
      <c r="U28" s="35" t="s">
        <v>20</v>
      </c>
      <c r="V28" s="35"/>
      <c r="W28" s="35"/>
      <c r="X28" s="35"/>
      <c r="Y28" s="35"/>
      <c r="Z28" s="35"/>
      <c r="AA28" s="35" t="s">
        <v>20</v>
      </c>
      <c r="AB28" s="35" t="s">
        <v>20</v>
      </c>
      <c r="AC28" s="35"/>
      <c r="AD28" s="35"/>
      <c r="AE28" s="35"/>
      <c r="AF28" s="35"/>
      <c r="AG28" s="35"/>
      <c r="AH28" s="35" t="s">
        <v>20</v>
      </c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0</v>
      </c>
      <c r="I29" s="49">
        <f t="shared" si="3"/>
        <v>6</v>
      </c>
      <c r="J29" s="49">
        <f t="shared" si="3"/>
        <v>4.5</v>
      </c>
      <c r="K29" s="49">
        <f t="shared" si="3"/>
        <v>6.5</v>
      </c>
      <c r="L29" s="49">
        <f t="shared" si="3"/>
        <v>4.5</v>
      </c>
      <c r="M29" s="49">
        <f t="shared" si="3"/>
        <v>0</v>
      </c>
      <c r="N29" s="49">
        <f t="shared" si="3"/>
        <v>0</v>
      </c>
      <c r="O29" s="49">
        <f t="shared" si="3"/>
        <v>6</v>
      </c>
      <c r="P29" s="49">
        <f t="shared" si="3"/>
        <v>7</v>
      </c>
      <c r="Q29" s="49">
        <f t="shared" si="3"/>
        <v>8</v>
      </c>
      <c r="R29" s="49">
        <f t="shared" si="3"/>
        <v>7.5</v>
      </c>
      <c r="S29" s="49">
        <f t="shared" si="3"/>
        <v>5</v>
      </c>
      <c r="T29" s="49">
        <f t="shared" si="3"/>
        <v>0</v>
      </c>
      <c r="U29" s="49">
        <f t="shared" si="3"/>
        <v>0</v>
      </c>
      <c r="V29" s="49">
        <f t="shared" si="3"/>
        <v>0</v>
      </c>
      <c r="W29" s="49">
        <f t="shared" si="3"/>
        <v>1.5</v>
      </c>
      <c r="X29" s="49">
        <f t="shared" si="3"/>
        <v>6</v>
      </c>
      <c r="Y29" s="49">
        <f t="shared" si="3"/>
        <v>8.5</v>
      </c>
      <c r="Z29" s="49">
        <f t="shared" si="3"/>
        <v>3</v>
      </c>
      <c r="AA29" s="49">
        <f t="shared" si="3"/>
        <v>0</v>
      </c>
      <c r="AB29" s="49">
        <f t="shared" si="3"/>
        <v>0</v>
      </c>
      <c r="AC29" s="49">
        <f t="shared" si="3"/>
        <v>7</v>
      </c>
      <c r="AD29" s="49">
        <f t="shared" si="3"/>
        <v>7.5</v>
      </c>
      <c r="AE29" s="49">
        <f t="shared" si="3"/>
        <v>6.5</v>
      </c>
      <c r="AF29" s="49">
        <f t="shared" ref="AF29:AH29" si="4">SUM(AF8:AF28)</f>
        <v>7.5</v>
      </c>
      <c r="AG29" s="49">
        <f t="shared" si="4"/>
        <v>5.5</v>
      </c>
      <c r="AH29" s="49">
        <f t="shared" si="4"/>
        <v>0</v>
      </c>
      <c r="AI29" s="50">
        <f t="shared" ref="AI29" si="5">SUM(AI8:AI28)</f>
        <v>108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>
        <f>7.5</f>
        <v>7.5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>
        <v>1</v>
      </c>
      <c r="M31" s="54"/>
      <c r="N31" s="54"/>
      <c r="O31" s="54">
        <v>1</v>
      </c>
      <c r="P31" s="54"/>
      <c r="Q31" s="54"/>
      <c r="R31" s="54"/>
      <c r="S31" s="54"/>
      <c r="T31" s="54"/>
      <c r="U31" s="54"/>
      <c r="V31" s="54">
        <v>1</v>
      </c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>
        <v>7.5</v>
      </c>
      <c r="E36" s="54">
        <v>7.5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15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>
        <v>6</v>
      </c>
      <c r="W38" s="54">
        <v>2.5</v>
      </c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8.5</v>
      </c>
      <c r="AJ38" s="51" t="s">
        <v>81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62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72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51</v>
      </c>
      <c r="B41" s="56"/>
      <c r="C41" s="56"/>
      <c r="D41" s="54"/>
      <c r="E41" s="54"/>
      <c r="F41" s="54"/>
      <c r="G41" s="54"/>
      <c r="H41" s="54"/>
      <c r="I41" s="54">
        <v>1.5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>
        <v>3</v>
      </c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36">
        <f t="shared" si="6"/>
        <v>4.5</v>
      </c>
      <c r="AJ41" s="51" t="s">
        <v>75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46" t="s">
        <v>9</v>
      </c>
      <c r="B42" s="56"/>
      <c r="C42" s="56"/>
      <c r="D42" s="49">
        <f t="shared" ref="D42:H42" si="8">SUM(D29:D41)</f>
        <v>7.5</v>
      </c>
      <c r="E42" s="49">
        <f t="shared" si="8"/>
        <v>7.5</v>
      </c>
      <c r="F42" s="49">
        <f t="shared" si="8"/>
        <v>0</v>
      </c>
      <c r="G42" s="49">
        <f t="shared" si="8"/>
        <v>0</v>
      </c>
      <c r="H42" s="49">
        <f t="shared" si="8"/>
        <v>7.5</v>
      </c>
      <c r="I42" s="49">
        <f>SUM(I29:I41)</f>
        <v>7.5</v>
      </c>
      <c r="J42" s="49">
        <f>SUM(J29:J41)</f>
        <v>4.5</v>
      </c>
      <c r="K42" s="49">
        <f t="shared" ref="K42:O42" si="9">SUM(K29:K41)</f>
        <v>6.5</v>
      </c>
      <c r="L42" s="49">
        <f t="shared" si="9"/>
        <v>5.5</v>
      </c>
      <c r="M42" s="49">
        <f t="shared" si="9"/>
        <v>0</v>
      </c>
      <c r="N42" s="49">
        <f t="shared" si="9"/>
        <v>0</v>
      </c>
      <c r="O42" s="49">
        <f t="shared" si="9"/>
        <v>7</v>
      </c>
      <c r="P42" s="49">
        <f>SUM(P29:P41)</f>
        <v>7</v>
      </c>
      <c r="Q42" s="49">
        <f>SUM(Q29:Q41)</f>
        <v>8</v>
      </c>
      <c r="R42" s="49">
        <f t="shared" ref="R42:V42" si="10">SUM(R29:R41)</f>
        <v>7.5</v>
      </c>
      <c r="S42" s="49">
        <f t="shared" si="10"/>
        <v>5</v>
      </c>
      <c r="T42" s="49">
        <f t="shared" si="10"/>
        <v>0</v>
      </c>
      <c r="U42" s="49">
        <f t="shared" si="10"/>
        <v>0</v>
      </c>
      <c r="V42" s="49">
        <f t="shared" si="10"/>
        <v>7</v>
      </c>
      <c r="W42" s="49">
        <f>SUM(W29:W41)</f>
        <v>7</v>
      </c>
      <c r="X42" s="49">
        <f>SUM(X29:X41)</f>
        <v>6</v>
      </c>
      <c r="Y42" s="49">
        <f t="shared" ref="Y42:AC42" si="11">SUM(Y29:Y41)</f>
        <v>8.5</v>
      </c>
      <c r="Z42" s="49">
        <f t="shared" si="11"/>
        <v>3</v>
      </c>
      <c r="AA42" s="49">
        <f t="shared" si="11"/>
        <v>0</v>
      </c>
      <c r="AB42" s="49">
        <f t="shared" si="11"/>
        <v>0</v>
      </c>
      <c r="AC42" s="49">
        <f t="shared" si="11"/>
        <v>7</v>
      </c>
      <c r="AD42" s="49">
        <f>SUM(AD29:AD41)</f>
        <v>7.5</v>
      </c>
      <c r="AE42" s="49">
        <f>SUM(AE29:AE41)</f>
        <v>6.5</v>
      </c>
      <c r="AF42" s="49">
        <f t="shared" ref="AF42:AH42" si="12">SUM(AF29:AF41)</f>
        <v>7.5</v>
      </c>
      <c r="AG42" s="49">
        <f t="shared" si="12"/>
        <v>5.5</v>
      </c>
      <c r="AH42" s="49">
        <f t="shared" si="12"/>
        <v>0</v>
      </c>
      <c r="AI42" s="50">
        <f>SUM(AI29:AI41)</f>
        <v>146.5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17</f>
        <v>17</v>
      </c>
      <c r="AH44" s="61"/>
      <c r="AI44" s="66">
        <f>AG44*7.5</f>
        <v>127.5</v>
      </c>
      <c r="AJ44" s="62"/>
      <c r="AZ44" s="4"/>
    </row>
    <row r="45" spans="1:69" s="3" customFormat="1" ht="11.25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19</v>
      </c>
      <c r="AJ46" s="67" t="s">
        <v>45</v>
      </c>
      <c r="AZ46" s="4"/>
    </row>
    <row r="47" spans="1:69" s="3" customFormat="1" ht="11.25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0</f>
        <v>0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19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2022-10-03T17:39:02Z</dcterms:modified>
</cp:coreProperties>
</file>